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'Лист3'!$A$1:$AN$63</definedName>
  </definedNames>
  <calcPr fullCalcOnLoad="1" refMode="R1C1"/>
</workbook>
</file>

<file path=xl/sharedStrings.xml><?xml version="1.0" encoding="utf-8"?>
<sst xmlns="http://schemas.openxmlformats.org/spreadsheetml/2006/main" count="189" uniqueCount="96">
  <si>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</si>
  <si>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</si>
  <si>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</si>
  <si>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</si>
  <si>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</si>
  <si>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</si>
  <si>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</si>
  <si>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</si>
  <si>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</si>
  <si>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</si>
  <si>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</si>
  <si>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</si>
  <si>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</si>
  <si>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</si>
  <si>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</si>
  <si>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</si>
  <si>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</si>
  <si>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</si>
  <si>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</si>
  <si>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</si>
  <si>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</si>
  <si>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</si>
  <si>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</si>
  <si>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</si>
  <si>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</si>
  <si>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</si>
  <si>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</si>
  <si>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</si>
  <si>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</si>
  <si>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</si>
  <si>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</si>
  <si>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</si>
  <si>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</si>
  <si>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</si>
  <si>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</si>
  <si>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</si>
  <si>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</si>
  <si>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</si>
  <si>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</si>
  <si>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</si>
  <si>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</si>
  <si>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</si>
  <si>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</si>
  <si>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</si>
  <si>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</si>
  <si>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2022-2023</t>
  </si>
  <si>
    <t>физического воспитания и туризма</t>
  </si>
  <si>
    <t>Теория и методика физической культуры</t>
  </si>
  <si>
    <t>СДМП</t>
  </si>
  <si>
    <t>АФБЧ</t>
  </si>
  <si>
    <t xml:space="preserve">Легкая атлетика и методика преподавания </t>
  </si>
  <si>
    <t>ЛАПЛС</t>
  </si>
  <si>
    <t>1-03 02 01 Физическая культура</t>
  </si>
  <si>
    <t>экз.</t>
  </si>
  <si>
    <t>зач.</t>
  </si>
  <si>
    <t>___20__ -_20__</t>
  </si>
  <si>
    <t>С.А.Сурков</t>
  </si>
  <si>
    <t>И.А.Парфенюк</t>
  </si>
  <si>
    <t xml:space="preserve">Экзамены </t>
  </si>
  <si>
    <t>ПС/                 ИБ</t>
  </si>
  <si>
    <t xml:space="preserve">Теория спорта </t>
  </si>
  <si>
    <t>Курсовой проект (курсовая работа)</t>
  </si>
  <si>
    <t>зач</t>
  </si>
  <si>
    <t>Набор 2018 года</t>
  </si>
  <si>
    <t>Семестр 9</t>
  </si>
  <si>
    <t>Семестр 10</t>
  </si>
  <si>
    <t>9 семестр</t>
  </si>
  <si>
    <t>10 семестр</t>
  </si>
  <si>
    <t>08.04.2023 - 1-ая ликвидация академической задолженности</t>
  </si>
  <si>
    <t>15.04.2023 - 2-ая ликвидация академической задолженности</t>
  </si>
  <si>
    <t>11.02.2023 - 1-ая ликвидация академической задолженности</t>
  </si>
  <si>
    <t>18.02.2023 - 2-ая ликвидация академической задолженности</t>
  </si>
  <si>
    <t>Лечебная физическая культура и массаж</t>
  </si>
  <si>
    <t>Спортивные единоборства  (к. УВО)</t>
  </si>
  <si>
    <t xml:space="preserve">Организация и экономика физической культуры и спорта  </t>
  </si>
  <si>
    <t>Основы атлетизма  (к. УВО)</t>
  </si>
  <si>
    <t>Со специализацией 1-03 02 01 02 "Тренерская работа по виду спорта (волейбол, баскетбол, футбол, гандбол)"</t>
  </si>
  <si>
    <t>Курсовая работа по учебным дисциплинам специализации "Тренерская работа (баскетбол, волейбол, гандбол, футбол)"</t>
  </si>
  <si>
    <t>20.03.2023-01.04.2023</t>
  </si>
  <si>
    <t>Всего зач. единиц 
в учебном году</t>
  </si>
  <si>
    <t xml:space="preserve">03.09.2022, 10.09.2022, 17.09.2022, 24.09.2022, 01.10.2022, 08.10.2022, 15.10.2022, 22.10.2022, 29.10.2022, 05.11.2022, 03.12.2022, 17.12.2022, 24.12.2022,14.01.2023 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</si>
  <si>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5 курса факультета физического воспитания и туризма  специальности "Физическая культура"</t>
    </r>
  </si>
  <si>
    <t>Ауд. часов
в учеб. году</t>
  </si>
  <si>
    <t>16.01.2023-31.01.2023</t>
  </si>
  <si>
    <t>Теория и практика специального образования (1 гр., 7 ст.) / Основы валеологии (д/в)</t>
  </si>
  <si>
    <t xml:space="preserve">04.02.2023, 18.03.2023 </t>
  </si>
  <si>
    <t>Медико-биологические и психологические особенности  в спортивных играх и организация соревнований в спортивных играх (д/с ТР с/и)</t>
  </si>
  <si>
    <t xml:space="preserve">_______________ С.А.Марзан </t>
  </si>
  <si>
    <t>Методика обучения и тренировки в спортивных играх (д/с ТР с/и)</t>
  </si>
  <si>
    <t>П/                                                      АФБЧ</t>
  </si>
  <si>
    <t>по учебным дисциплинам специализации "Тренерская работа (баскетбол, волейбол,  гандбол, футбол)"                         (диф. зачет 29.03.2023)</t>
  </si>
  <si>
    <t>Основы предпринимательской деятельности (спец. модуль 3) (1 гр. 7 ст.) / Логика (спец. модуль 4)</t>
  </si>
  <si>
    <t>Спортивный менеджмент и маркетинг                 (к. УВО)</t>
  </si>
  <si>
    <t>Техника и тактика в спортивных играх          (д/с ТР с/и)</t>
  </si>
  <si>
    <t>Производственная (педагогическая в учебных заведениях)  с 08.11.2022 по 28.11.2022 (3 недели), (диф. зачет  10.12.2022)</t>
  </si>
  <si>
    <t xml:space="preserve"> Производственная (преддипломная (по специализации)) с 20.02.2023 по 11.03.2023 (3 недели), (диф. зачет 25.03.2023)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</si>
</sst>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3.5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Fill="1" applyBorder="1" applyAlignment="1">
      <alignment vertical="center" textRotation="90" wrapText="1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8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88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88" fontId="8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88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view="pageBreakPreview" zoomScaleNormal="75" zoomScaleSheetLayoutView="100" workbookViewId="0" topLeftCell="P34">
      <selection activeCell="AD39" sqref="AD39:AM39"/>
    </sheetView>
  </sheetViews>
  <sheetFormatPr defaultColWidth="9.140625" defaultRowHeight="12.75"/>
  <cols>
    <col min="1" max="1" width="6.57421875" style="4" customWidth="1"/>
    <col min="2" max="2" width="48.57421875" style="4" customWidth="1"/>
    <col min="3" max="3" width="11.281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150" t="s">
        <v>13</v>
      </c>
      <c r="B1" s="150"/>
      <c r="C1" s="1"/>
      <c r="D1" s="2"/>
      <c r="E1" s="19"/>
      <c r="F1" s="19"/>
      <c r="G1" s="146" t="s">
        <v>15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"/>
    </row>
    <row r="2" spans="1:38" ht="24" customHeight="1">
      <c r="A2" s="150" t="s">
        <v>25</v>
      </c>
      <c r="B2" s="150"/>
      <c r="C2" s="1"/>
      <c r="D2" s="2"/>
      <c r="E2" s="2"/>
      <c r="AL2" s="3"/>
    </row>
    <row r="3" spans="1:39" ht="24" customHeight="1">
      <c r="A3" s="143" t="s">
        <v>87</v>
      </c>
      <c r="B3" s="143"/>
      <c r="C3" s="5"/>
      <c r="D3" s="3"/>
      <c r="E3" s="3"/>
      <c r="F3" s="19"/>
      <c r="G3" s="19"/>
      <c r="H3" s="152" t="s">
        <v>27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63" t="s">
        <v>45</v>
      </c>
      <c r="T3" s="163"/>
      <c r="U3" s="163"/>
      <c r="V3" s="146" t="s">
        <v>0</v>
      </c>
      <c r="W3" s="146"/>
      <c r="X3" s="146"/>
      <c r="Y3" s="19"/>
      <c r="Z3" s="19"/>
      <c r="AA3" s="19"/>
      <c r="AB3" s="19"/>
      <c r="AC3" s="19"/>
      <c r="AD3" s="19"/>
      <c r="AE3" s="19"/>
      <c r="AF3" s="19"/>
      <c r="AG3" s="19"/>
      <c r="AH3" s="146"/>
      <c r="AI3" s="146"/>
      <c r="AJ3" s="146"/>
      <c r="AK3" s="146"/>
      <c r="AL3" s="146"/>
      <c r="AM3" s="146"/>
    </row>
    <row r="4" spans="1:38" ht="24" customHeight="1">
      <c r="A4" s="143" t="s">
        <v>26</v>
      </c>
      <c r="B4" s="143"/>
      <c r="C4" s="5"/>
      <c r="D4" s="3"/>
      <c r="E4" s="3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3"/>
    </row>
    <row r="5" spans="1:38" ht="24" customHeight="1">
      <c r="A5" s="6"/>
      <c r="B5" s="6"/>
      <c r="C5" s="6"/>
      <c r="D5" s="6"/>
      <c r="E5" s="6"/>
      <c r="F5" s="19"/>
      <c r="G5" s="19"/>
      <c r="H5" s="146" t="s">
        <v>1</v>
      </c>
      <c r="I5" s="146"/>
      <c r="J5" s="19"/>
      <c r="K5" s="19"/>
      <c r="L5" s="163" t="s">
        <v>46</v>
      </c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3"/>
    </row>
    <row r="6" spans="6:39" ht="32.25" customHeight="1">
      <c r="F6" s="19"/>
      <c r="H6" s="143" t="s">
        <v>2</v>
      </c>
      <c r="I6" s="143"/>
      <c r="J6" s="143"/>
      <c r="K6" s="143"/>
      <c r="L6" s="143"/>
      <c r="M6" s="164" t="s">
        <v>52</v>
      </c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7"/>
      <c r="Z6" s="7"/>
      <c r="AA6" s="7"/>
      <c r="AB6" s="7"/>
      <c r="AC6" s="7"/>
      <c r="AD6" s="7"/>
      <c r="AE6" s="7"/>
      <c r="AF6" s="7"/>
      <c r="AG6" s="143" t="s">
        <v>63</v>
      </c>
      <c r="AH6" s="143"/>
      <c r="AI6" s="143"/>
      <c r="AJ6" s="143"/>
      <c r="AK6" s="143"/>
      <c r="AL6" s="143"/>
      <c r="AM6" s="143"/>
    </row>
    <row r="7" spans="1:38" ht="15" customHeight="1">
      <c r="A7" s="3"/>
      <c r="M7" s="166" t="s">
        <v>41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"/>
    </row>
    <row r="8" spans="1:39" ht="17.25" customHeight="1">
      <c r="A8" s="3"/>
      <c r="D8" s="19"/>
      <c r="F8" s="19" t="s">
        <v>76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7.25" customHeight="1">
      <c r="A9" s="3"/>
      <c r="D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3" ht="17.25" customHeight="1">
      <c r="A10" s="3"/>
      <c r="E10" s="33" t="s">
        <v>37</v>
      </c>
      <c r="F10" s="34">
        <v>5</v>
      </c>
      <c r="G10" s="19"/>
      <c r="H10" s="19"/>
      <c r="L10" s="162" t="s">
        <v>38</v>
      </c>
      <c r="M10" s="162"/>
      <c r="N10" s="162"/>
      <c r="O10" s="162"/>
      <c r="P10" s="162"/>
      <c r="Q10" s="162"/>
      <c r="R10" s="36">
        <v>1</v>
      </c>
      <c r="S10" s="35"/>
      <c r="T10" s="162" t="s">
        <v>39</v>
      </c>
      <c r="U10" s="162"/>
      <c r="V10" s="162"/>
      <c r="W10" s="162"/>
      <c r="X10" s="32">
        <v>1</v>
      </c>
      <c r="Z10" s="35"/>
      <c r="AC10" s="162" t="s">
        <v>40</v>
      </c>
      <c r="AD10" s="162"/>
      <c r="AE10" s="162"/>
      <c r="AF10" s="19"/>
      <c r="AG10" s="34">
        <v>7</v>
      </c>
    </row>
    <row r="11" spans="1:38" ht="12" customHeight="1" thickBot="1">
      <c r="A11" s="3"/>
      <c r="F11" s="3"/>
      <c r="G11" s="146"/>
      <c r="H11" s="146"/>
      <c r="I11" s="146"/>
      <c r="J11" s="3"/>
      <c r="K11" s="3"/>
      <c r="L11" s="3"/>
      <c r="M11" s="5"/>
      <c r="N11" s="5"/>
      <c r="O11" s="146"/>
      <c r="P11" s="146"/>
      <c r="Q11" s="5"/>
      <c r="R11" s="3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9" t="s">
        <v>3</v>
      </c>
      <c r="AG11" s="146"/>
      <c r="AH11" s="146"/>
      <c r="AI11" s="146"/>
      <c r="AJ11" s="146"/>
      <c r="AK11" s="146"/>
      <c r="AL11" s="3"/>
    </row>
    <row r="12" spans="1:40" ht="23.25" customHeight="1" thickBot="1">
      <c r="A12" s="119" t="s">
        <v>44</v>
      </c>
      <c r="B12" s="119" t="s">
        <v>28</v>
      </c>
      <c r="C12" s="128" t="s">
        <v>14</v>
      </c>
      <c r="D12" s="133" t="s">
        <v>16</v>
      </c>
      <c r="E12" s="134"/>
      <c r="F12" s="134"/>
      <c r="G12" s="134"/>
      <c r="H12" s="134"/>
      <c r="I12" s="135"/>
      <c r="J12" s="133" t="s">
        <v>64</v>
      </c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5"/>
      <c r="AB12" s="133" t="s">
        <v>65</v>
      </c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5"/>
      <c r="AN12" s="151" t="s">
        <v>79</v>
      </c>
    </row>
    <row r="13" spans="1:40" ht="24" customHeight="1" thickBot="1">
      <c r="A13" s="119"/>
      <c r="B13" s="119"/>
      <c r="C13" s="129"/>
      <c r="D13" s="148" t="s">
        <v>17</v>
      </c>
      <c r="E13" s="147" t="s">
        <v>82</v>
      </c>
      <c r="F13" s="133" t="s">
        <v>18</v>
      </c>
      <c r="G13" s="134"/>
      <c r="H13" s="134"/>
      <c r="I13" s="135"/>
      <c r="J13" s="144" t="s">
        <v>55</v>
      </c>
      <c r="K13" s="145"/>
      <c r="L13" s="145"/>
      <c r="M13" s="145"/>
      <c r="N13" s="145"/>
      <c r="O13" s="145"/>
      <c r="P13" s="145"/>
      <c r="Q13" s="145"/>
      <c r="R13" s="145"/>
      <c r="S13" s="133" t="s">
        <v>83</v>
      </c>
      <c r="T13" s="134"/>
      <c r="U13" s="134"/>
      <c r="V13" s="134"/>
      <c r="W13" s="134"/>
      <c r="X13" s="134"/>
      <c r="Y13" s="134"/>
      <c r="Z13" s="134"/>
      <c r="AA13" s="135"/>
      <c r="AB13" s="133" t="s">
        <v>78</v>
      </c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5"/>
      <c r="AN13" s="151"/>
    </row>
    <row r="14" spans="1:40" ht="23.25" customHeight="1" thickBot="1">
      <c r="A14" s="119"/>
      <c r="B14" s="119"/>
      <c r="C14" s="129"/>
      <c r="D14" s="148"/>
      <c r="E14" s="148"/>
      <c r="F14" s="147" t="s">
        <v>29</v>
      </c>
      <c r="G14" s="131" t="s">
        <v>30</v>
      </c>
      <c r="H14" s="158" t="s">
        <v>31</v>
      </c>
      <c r="I14" s="147" t="s">
        <v>32</v>
      </c>
      <c r="J14" s="147" t="s">
        <v>19</v>
      </c>
      <c r="K14" s="147" t="s">
        <v>20</v>
      </c>
      <c r="L14" s="147" t="s">
        <v>33</v>
      </c>
      <c r="M14" s="133" t="s">
        <v>18</v>
      </c>
      <c r="N14" s="134"/>
      <c r="O14" s="134"/>
      <c r="P14" s="134"/>
      <c r="Q14" s="134"/>
      <c r="R14" s="134"/>
      <c r="S14" s="147" t="s">
        <v>19</v>
      </c>
      <c r="T14" s="147" t="s">
        <v>33</v>
      </c>
      <c r="U14" s="147" t="s">
        <v>20</v>
      </c>
      <c r="V14" s="170" t="s">
        <v>36</v>
      </c>
      <c r="W14" s="171"/>
      <c r="X14" s="171"/>
      <c r="Y14" s="172"/>
      <c r="Z14" s="24"/>
      <c r="AB14" s="147" t="s">
        <v>19</v>
      </c>
      <c r="AC14" s="147" t="s">
        <v>21</v>
      </c>
      <c r="AD14" s="147" t="s">
        <v>20</v>
      </c>
      <c r="AE14" s="133" t="s">
        <v>36</v>
      </c>
      <c r="AF14" s="134"/>
      <c r="AG14" s="134"/>
      <c r="AH14" s="134"/>
      <c r="AI14" s="134"/>
      <c r="AJ14" s="134"/>
      <c r="AK14" s="134"/>
      <c r="AL14" s="24"/>
      <c r="AM14" s="23"/>
      <c r="AN14" s="151"/>
    </row>
    <row r="15" spans="1:40" ht="101.25" customHeight="1" thickBot="1">
      <c r="A15" s="119"/>
      <c r="B15" s="119"/>
      <c r="C15" s="130"/>
      <c r="D15" s="149"/>
      <c r="E15" s="149"/>
      <c r="F15" s="149"/>
      <c r="G15" s="132"/>
      <c r="H15" s="159"/>
      <c r="I15" s="149"/>
      <c r="J15" s="149"/>
      <c r="K15" s="149"/>
      <c r="L15" s="149"/>
      <c r="M15" s="151" t="s">
        <v>29</v>
      </c>
      <c r="N15" s="151"/>
      <c r="O15" s="151"/>
      <c r="P15" s="27" t="s">
        <v>30</v>
      </c>
      <c r="Q15" s="28" t="s">
        <v>31</v>
      </c>
      <c r="R15" s="26" t="s">
        <v>32</v>
      </c>
      <c r="S15" s="149"/>
      <c r="T15" s="149"/>
      <c r="U15" s="149"/>
      <c r="V15" s="29" t="s">
        <v>29</v>
      </c>
      <c r="W15" s="27" t="s">
        <v>30</v>
      </c>
      <c r="X15" s="27" t="s">
        <v>31</v>
      </c>
      <c r="Y15" s="30" t="s">
        <v>32</v>
      </c>
      <c r="Z15" s="25" t="s">
        <v>34</v>
      </c>
      <c r="AA15" s="18" t="s">
        <v>35</v>
      </c>
      <c r="AB15" s="149"/>
      <c r="AC15" s="149"/>
      <c r="AD15" s="149"/>
      <c r="AE15" s="27" t="s">
        <v>29</v>
      </c>
      <c r="AF15" s="31"/>
      <c r="AG15" s="167" t="s">
        <v>30</v>
      </c>
      <c r="AH15" s="168"/>
      <c r="AI15" s="169"/>
      <c r="AJ15" s="28" t="s">
        <v>31</v>
      </c>
      <c r="AK15" s="27" t="s">
        <v>32</v>
      </c>
      <c r="AL15" s="25" t="s">
        <v>34</v>
      </c>
      <c r="AM15" s="18" t="s">
        <v>35</v>
      </c>
      <c r="AN15" s="151"/>
    </row>
    <row r="16" spans="1:40" ht="21" customHeight="1" thickBot="1">
      <c r="A16" s="46">
        <v>1</v>
      </c>
      <c r="B16" s="43" t="s">
        <v>47</v>
      </c>
      <c r="C16" s="42" t="s">
        <v>48</v>
      </c>
      <c r="D16" s="25">
        <f aca="true" t="shared" si="0" ref="D16:E25">S16+AB16</f>
        <v>76</v>
      </c>
      <c r="E16" s="47">
        <f t="shared" si="0"/>
        <v>18</v>
      </c>
      <c r="F16" s="10">
        <f aca="true" t="shared" si="1" ref="F16:F24">V16+AE16</f>
        <v>6</v>
      </c>
      <c r="G16" s="51">
        <f>W17+AG17</f>
        <v>0</v>
      </c>
      <c r="H16" s="52">
        <f>X16+AJ16</f>
        <v>6</v>
      </c>
      <c r="I16" s="52">
        <f>Y16+AK16</f>
        <v>6</v>
      </c>
      <c r="J16" s="25"/>
      <c r="K16" s="41"/>
      <c r="L16" s="41"/>
      <c r="M16" s="20"/>
      <c r="N16" s="21"/>
      <c r="O16" s="11"/>
      <c r="P16" s="14"/>
      <c r="Q16" s="12"/>
      <c r="R16" s="20"/>
      <c r="S16" s="41">
        <v>76</v>
      </c>
      <c r="T16" s="41">
        <f>V16+W16+X16+Y16</f>
        <v>18</v>
      </c>
      <c r="U16" s="41">
        <v>2</v>
      </c>
      <c r="V16" s="14">
        <v>6</v>
      </c>
      <c r="W16" s="14"/>
      <c r="X16" s="14">
        <v>6</v>
      </c>
      <c r="Y16" s="14">
        <v>6</v>
      </c>
      <c r="Z16" s="41" t="s">
        <v>53</v>
      </c>
      <c r="AA16" s="42"/>
      <c r="AB16" s="41"/>
      <c r="AC16" s="41"/>
      <c r="AD16" s="41"/>
      <c r="AE16" s="14"/>
      <c r="AF16" s="39"/>
      <c r="AG16" s="14"/>
      <c r="AH16" s="45"/>
      <c r="AI16" s="44"/>
      <c r="AJ16" s="12"/>
      <c r="AK16" s="14"/>
      <c r="AL16" s="25"/>
      <c r="AM16" s="18"/>
      <c r="AN16" s="10">
        <f>U16+AD16</f>
        <v>2</v>
      </c>
    </row>
    <row r="17" spans="1:40" ht="21" customHeight="1" thickBot="1">
      <c r="A17" s="10">
        <v>2</v>
      </c>
      <c r="B17" s="43" t="s">
        <v>60</v>
      </c>
      <c r="C17" s="42" t="s">
        <v>51</v>
      </c>
      <c r="D17" s="25">
        <f t="shared" si="0"/>
        <v>84</v>
      </c>
      <c r="E17" s="47">
        <f t="shared" si="0"/>
        <v>12</v>
      </c>
      <c r="F17" s="10">
        <f t="shared" si="1"/>
        <v>6</v>
      </c>
      <c r="G17" s="51">
        <f>W19+AG19</f>
        <v>0</v>
      </c>
      <c r="H17" s="52"/>
      <c r="I17" s="52">
        <f aca="true" t="shared" si="2" ref="I17:I23">Y17+AK17</f>
        <v>6</v>
      </c>
      <c r="J17" s="25"/>
      <c r="K17" s="41"/>
      <c r="L17" s="41"/>
      <c r="M17" s="20"/>
      <c r="N17" s="21"/>
      <c r="O17" s="11"/>
      <c r="P17" s="14"/>
      <c r="Q17" s="12"/>
      <c r="R17" s="20"/>
      <c r="S17" s="41">
        <v>84</v>
      </c>
      <c r="T17" s="41">
        <f>V17+W17+X17+Y17</f>
        <v>12</v>
      </c>
      <c r="U17" s="41">
        <v>2</v>
      </c>
      <c r="V17" s="14">
        <v>6</v>
      </c>
      <c r="W17" s="14"/>
      <c r="X17" s="14"/>
      <c r="Y17" s="14">
        <v>6</v>
      </c>
      <c r="Z17" s="41" t="s">
        <v>53</v>
      </c>
      <c r="AA17" s="42"/>
      <c r="AB17" s="41"/>
      <c r="AC17" s="41"/>
      <c r="AD17" s="41"/>
      <c r="AE17" s="14"/>
      <c r="AF17" s="39"/>
      <c r="AG17" s="14"/>
      <c r="AH17" s="45"/>
      <c r="AI17" s="44"/>
      <c r="AJ17" s="12"/>
      <c r="AK17" s="14"/>
      <c r="AL17" s="25"/>
      <c r="AM17" s="18"/>
      <c r="AN17" s="10">
        <f>U17+AD17</f>
        <v>2</v>
      </c>
    </row>
    <row r="18" spans="1:40" ht="39" customHeight="1" thickBot="1">
      <c r="A18" s="10">
        <v>3</v>
      </c>
      <c r="B18" s="43" t="s">
        <v>74</v>
      </c>
      <c r="C18" s="42" t="s">
        <v>48</v>
      </c>
      <c r="D18" s="25">
        <f t="shared" si="0"/>
        <v>80</v>
      </c>
      <c r="E18" s="47">
        <f t="shared" si="0"/>
        <v>10</v>
      </c>
      <c r="F18" s="10">
        <f t="shared" si="1"/>
        <v>4</v>
      </c>
      <c r="G18" s="51">
        <f>W19+AG19</f>
        <v>0</v>
      </c>
      <c r="H18" s="52">
        <f>X18+AJ18</f>
        <v>6</v>
      </c>
      <c r="I18" s="53">
        <f t="shared" si="2"/>
        <v>0</v>
      </c>
      <c r="J18" s="25"/>
      <c r="K18" s="41"/>
      <c r="L18" s="41"/>
      <c r="M18" s="20"/>
      <c r="N18" s="21"/>
      <c r="O18" s="11"/>
      <c r="P18" s="14"/>
      <c r="Q18" s="12"/>
      <c r="R18" s="20"/>
      <c r="S18" s="41">
        <v>80</v>
      </c>
      <c r="T18" s="41">
        <f>V18+W18+X18+Y18</f>
        <v>10</v>
      </c>
      <c r="U18" s="41">
        <v>2</v>
      </c>
      <c r="V18" s="14">
        <v>4</v>
      </c>
      <c r="W18" s="14"/>
      <c r="X18" s="14">
        <v>6</v>
      </c>
      <c r="Y18" s="14"/>
      <c r="Z18" s="41"/>
      <c r="AA18" s="42" t="s">
        <v>54</v>
      </c>
      <c r="AB18" s="41"/>
      <c r="AC18" s="20"/>
      <c r="AD18" s="41"/>
      <c r="AE18" s="14"/>
      <c r="AF18" s="39"/>
      <c r="AG18" s="14"/>
      <c r="AH18" s="45"/>
      <c r="AI18" s="44"/>
      <c r="AJ18" s="12"/>
      <c r="AK18" s="14"/>
      <c r="AL18" s="25"/>
      <c r="AM18" s="18"/>
      <c r="AN18" s="10">
        <f>U18+AD18</f>
        <v>2</v>
      </c>
    </row>
    <row r="19" spans="1:40" ht="75.75" customHeight="1" thickBot="1">
      <c r="A19" s="10">
        <v>4</v>
      </c>
      <c r="B19" s="43" t="s">
        <v>91</v>
      </c>
      <c r="C19" s="14" t="s">
        <v>59</v>
      </c>
      <c r="D19" s="25">
        <f t="shared" si="0"/>
        <v>72</v>
      </c>
      <c r="E19" s="47">
        <f>F19+G19+H19+I19</f>
        <v>10</v>
      </c>
      <c r="F19" s="41">
        <f t="shared" si="1"/>
        <v>6</v>
      </c>
      <c r="G19" s="49">
        <f>W19+AF19</f>
        <v>0</v>
      </c>
      <c r="H19" s="49">
        <f>X19+AG19</f>
        <v>0</v>
      </c>
      <c r="I19" s="41">
        <f t="shared" si="2"/>
        <v>4</v>
      </c>
      <c r="J19" s="25"/>
      <c r="K19" s="41"/>
      <c r="L19" s="41"/>
      <c r="M19" s="41"/>
      <c r="N19" s="41" t="e">
        <f>#REF!+#REF!</f>
        <v>#REF!</v>
      </c>
      <c r="O19" s="41" t="e">
        <f>#REF!+#REF!</f>
        <v>#REF!</v>
      </c>
      <c r="P19" s="49" t="e">
        <f>#REF!+#REF!</f>
        <v>#REF!</v>
      </c>
      <c r="Q19" s="49" t="e">
        <f>#REF!+#REF!</f>
        <v>#REF!</v>
      </c>
      <c r="R19" s="41"/>
      <c r="S19" s="41"/>
      <c r="T19" s="41">
        <f>V19+W19+X19+Y19</f>
        <v>2</v>
      </c>
      <c r="U19" s="41"/>
      <c r="V19" s="14">
        <v>2</v>
      </c>
      <c r="W19" s="14"/>
      <c r="X19" s="14"/>
      <c r="Y19" s="14"/>
      <c r="Z19" s="41"/>
      <c r="AA19" s="42"/>
      <c r="AB19" s="41">
        <v>72</v>
      </c>
      <c r="AC19" s="41">
        <f>AE19+AG19+AJ19+AK19</f>
        <v>8</v>
      </c>
      <c r="AD19" s="41">
        <v>2</v>
      </c>
      <c r="AE19" s="41">
        <v>4</v>
      </c>
      <c r="AF19" s="39"/>
      <c r="AG19" s="14"/>
      <c r="AH19" s="45"/>
      <c r="AI19" s="44"/>
      <c r="AJ19" s="12"/>
      <c r="AK19" s="41">
        <v>4</v>
      </c>
      <c r="AL19" s="25"/>
      <c r="AM19" s="50" t="s">
        <v>54</v>
      </c>
      <c r="AN19" s="10">
        <f aca="true" t="shared" si="3" ref="AN19:AN24">U19+AD19</f>
        <v>2</v>
      </c>
    </row>
    <row r="20" spans="1:40" ht="18" customHeight="1" thickBot="1">
      <c r="A20" s="40">
        <v>5</v>
      </c>
      <c r="B20" s="43" t="s">
        <v>72</v>
      </c>
      <c r="C20" s="42" t="s">
        <v>49</v>
      </c>
      <c r="D20" s="25">
        <f t="shared" si="0"/>
        <v>256</v>
      </c>
      <c r="E20" s="47">
        <f>T20+AC20</f>
        <v>36</v>
      </c>
      <c r="F20" s="10">
        <f t="shared" si="1"/>
        <v>12</v>
      </c>
      <c r="G20" s="52">
        <f>W20+AG20</f>
        <v>14</v>
      </c>
      <c r="H20" s="52">
        <f>X20+AJ20</f>
        <v>10</v>
      </c>
      <c r="I20" s="53">
        <f t="shared" si="2"/>
        <v>0</v>
      </c>
      <c r="J20" s="25"/>
      <c r="K20" s="41"/>
      <c r="L20" s="41"/>
      <c r="M20" s="20"/>
      <c r="N20" s="21"/>
      <c r="O20" s="11"/>
      <c r="P20" s="14"/>
      <c r="Q20" s="12"/>
      <c r="R20" s="20"/>
      <c r="S20" s="41">
        <v>110</v>
      </c>
      <c r="T20" s="41">
        <f aca="true" t="shared" si="4" ref="T20:T25">V20+W20+X20+Y20</f>
        <v>18</v>
      </c>
      <c r="U20" s="41">
        <v>3</v>
      </c>
      <c r="V20" s="14">
        <v>6</v>
      </c>
      <c r="W20" s="14">
        <v>8</v>
      </c>
      <c r="X20" s="14">
        <v>4</v>
      </c>
      <c r="Y20" s="14"/>
      <c r="Z20" s="41"/>
      <c r="AA20" s="42" t="s">
        <v>54</v>
      </c>
      <c r="AB20" s="41">
        <v>146</v>
      </c>
      <c r="AC20" s="41">
        <f>AE20+AG20+AJ20+AK20</f>
        <v>18</v>
      </c>
      <c r="AD20" s="41">
        <v>4</v>
      </c>
      <c r="AE20" s="14">
        <v>6</v>
      </c>
      <c r="AF20" s="39"/>
      <c r="AG20" s="14">
        <v>6</v>
      </c>
      <c r="AH20" s="45"/>
      <c r="AI20" s="44"/>
      <c r="AJ20" s="12">
        <v>6</v>
      </c>
      <c r="AK20" s="14"/>
      <c r="AL20" s="25" t="s">
        <v>53</v>
      </c>
      <c r="AM20" s="18"/>
      <c r="AN20" s="10">
        <f t="shared" si="3"/>
        <v>7</v>
      </c>
    </row>
    <row r="21" spans="1:40" ht="24.75" customHeight="1" thickBot="1">
      <c r="A21" s="10">
        <v>6</v>
      </c>
      <c r="B21" s="43" t="s">
        <v>50</v>
      </c>
      <c r="C21" s="42" t="s">
        <v>51</v>
      </c>
      <c r="D21" s="25">
        <f t="shared" si="0"/>
        <v>144</v>
      </c>
      <c r="E21" s="47">
        <f>T21+AC21</f>
        <v>24</v>
      </c>
      <c r="F21" s="10">
        <f t="shared" si="1"/>
        <v>4</v>
      </c>
      <c r="G21" s="51">
        <f>W23+AG23</f>
        <v>0</v>
      </c>
      <c r="H21" s="52">
        <f>X21+AJ21</f>
        <v>10</v>
      </c>
      <c r="I21" s="52">
        <f t="shared" si="2"/>
        <v>10</v>
      </c>
      <c r="J21" s="25"/>
      <c r="K21" s="41"/>
      <c r="L21" s="41"/>
      <c r="M21" s="20"/>
      <c r="N21" s="21"/>
      <c r="O21" s="11"/>
      <c r="P21" s="14"/>
      <c r="Q21" s="12"/>
      <c r="R21" s="20"/>
      <c r="S21" s="41">
        <v>70</v>
      </c>
      <c r="T21" s="41">
        <f t="shared" si="4"/>
        <v>14</v>
      </c>
      <c r="U21" s="41">
        <v>2</v>
      </c>
      <c r="V21" s="14">
        <v>4</v>
      </c>
      <c r="W21" s="14"/>
      <c r="X21" s="14">
        <v>6</v>
      </c>
      <c r="Y21" s="14">
        <v>4</v>
      </c>
      <c r="Z21" s="41"/>
      <c r="AA21" s="42" t="s">
        <v>54</v>
      </c>
      <c r="AB21" s="41">
        <v>74</v>
      </c>
      <c r="AC21" s="41">
        <f>AE21+AG21+AJ21+AK21</f>
        <v>10</v>
      </c>
      <c r="AD21" s="41">
        <v>2.5</v>
      </c>
      <c r="AE21" s="14"/>
      <c r="AF21" s="39"/>
      <c r="AG21" s="14"/>
      <c r="AH21" s="45"/>
      <c r="AI21" s="44"/>
      <c r="AJ21" s="12">
        <v>4</v>
      </c>
      <c r="AK21" s="14">
        <v>6</v>
      </c>
      <c r="AL21" s="25" t="s">
        <v>53</v>
      </c>
      <c r="AM21" s="18"/>
      <c r="AN21" s="10">
        <f t="shared" si="3"/>
        <v>4.5</v>
      </c>
    </row>
    <row r="22" spans="1:40" ht="39" customHeight="1" thickBot="1">
      <c r="A22" s="10">
        <v>7</v>
      </c>
      <c r="B22" s="43" t="s">
        <v>92</v>
      </c>
      <c r="C22" s="42" t="s">
        <v>48</v>
      </c>
      <c r="D22" s="25">
        <f t="shared" si="0"/>
        <v>72</v>
      </c>
      <c r="E22" s="47">
        <f>T22+AC22</f>
        <v>10</v>
      </c>
      <c r="F22" s="10">
        <f t="shared" si="1"/>
        <v>4</v>
      </c>
      <c r="G22" s="53">
        <f>W22+AF22</f>
        <v>0</v>
      </c>
      <c r="H22" s="51">
        <f>X24+AH24</f>
        <v>0</v>
      </c>
      <c r="I22" s="52">
        <f t="shared" si="2"/>
        <v>6</v>
      </c>
      <c r="J22" s="52">
        <f>Z22+AL22</f>
        <v>0</v>
      </c>
      <c r="K22" s="41"/>
      <c r="L22" s="41"/>
      <c r="M22" s="20"/>
      <c r="N22" s="21"/>
      <c r="O22" s="11"/>
      <c r="P22" s="14"/>
      <c r="Q22" s="12"/>
      <c r="R22" s="20"/>
      <c r="S22" s="41">
        <v>72</v>
      </c>
      <c r="T22" s="41">
        <f t="shared" si="4"/>
        <v>10</v>
      </c>
      <c r="U22" s="41">
        <v>2</v>
      </c>
      <c r="V22" s="14">
        <v>4</v>
      </c>
      <c r="W22" s="14"/>
      <c r="X22" s="14"/>
      <c r="Y22" s="14">
        <v>6</v>
      </c>
      <c r="Z22" s="41"/>
      <c r="AA22" s="42" t="s">
        <v>54</v>
      </c>
      <c r="AB22" s="41"/>
      <c r="AC22" s="41"/>
      <c r="AD22" s="41"/>
      <c r="AE22" s="14"/>
      <c r="AF22" s="39"/>
      <c r="AG22" s="14"/>
      <c r="AH22" s="45"/>
      <c r="AI22" s="44"/>
      <c r="AJ22" s="12"/>
      <c r="AK22" s="14"/>
      <c r="AL22" s="25"/>
      <c r="AM22" s="18"/>
      <c r="AN22" s="10">
        <f t="shared" si="3"/>
        <v>2</v>
      </c>
    </row>
    <row r="23" spans="1:40" ht="19.5" customHeight="1" thickBot="1">
      <c r="A23" s="10">
        <v>8</v>
      </c>
      <c r="B23" s="43" t="s">
        <v>73</v>
      </c>
      <c r="C23" s="42" t="s">
        <v>51</v>
      </c>
      <c r="D23" s="25">
        <f t="shared" si="0"/>
        <v>54</v>
      </c>
      <c r="E23" s="47">
        <f>F23+G23+H23+I23</f>
        <v>10</v>
      </c>
      <c r="F23" s="10">
        <f t="shared" si="1"/>
        <v>2</v>
      </c>
      <c r="G23" s="42"/>
      <c r="H23" s="52">
        <f>X23+AJ23</f>
        <v>8</v>
      </c>
      <c r="I23" s="53">
        <f t="shared" si="2"/>
        <v>0</v>
      </c>
      <c r="J23" s="25"/>
      <c r="K23" s="41"/>
      <c r="L23" s="41"/>
      <c r="M23" s="20"/>
      <c r="N23" s="21"/>
      <c r="O23" s="11"/>
      <c r="P23" s="14"/>
      <c r="Q23" s="12"/>
      <c r="R23" s="20"/>
      <c r="S23" s="41"/>
      <c r="T23" s="41">
        <f t="shared" si="4"/>
        <v>2</v>
      </c>
      <c r="U23" s="41"/>
      <c r="V23" s="14">
        <v>2</v>
      </c>
      <c r="W23" s="14"/>
      <c r="X23" s="14"/>
      <c r="Y23" s="14"/>
      <c r="Z23" s="41"/>
      <c r="AA23" s="42"/>
      <c r="AB23" s="41">
        <v>54</v>
      </c>
      <c r="AC23" s="41">
        <f>AE23+AG23+AJ23+AK23</f>
        <v>8</v>
      </c>
      <c r="AD23" s="41">
        <v>2</v>
      </c>
      <c r="AE23" s="14"/>
      <c r="AF23" s="39"/>
      <c r="AG23" s="14"/>
      <c r="AH23" s="45"/>
      <c r="AI23" s="44"/>
      <c r="AJ23" s="12">
        <v>8</v>
      </c>
      <c r="AK23" s="14"/>
      <c r="AL23" s="25"/>
      <c r="AM23" s="18" t="s">
        <v>54</v>
      </c>
      <c r="AN23" s="10">
        <f t="shared" si="3"/>
        <v>2</v>
      </c>
    </row>
    <row r="24" spans="1:40" ht="23.25" customHeight="1" thickBot="1">
      <c r="A24" s="10">
        <v>9</v>
      </c>
      <c r="B24" s="43" t="s">
        <v>75</v>
      </c>
      <c r="C24" s="42" t="s">
        <v>51</v>
      </c>
      <c r="D24" s="25">
        <f t="shared" si="0"/>
        <v>54</v>
      </c>
      <c r="E24" s="47">
        <f>F24+G24+H24+I24</f>
        <v>10</v>
      </c>
      <c r="F24" s="10">
        <f t="shared" si="1"/>
        <v>2</v>
      </c>
      <c r="G24" s="42"/>
      <c r="H24" s="52">
        <f>X23+AJ23</f>
        <v>8</v>
      </c>
      <c r="I24" s="48"/>
      <c r="J24" s="25"/>
      <c r="K24" s="41"/>
      <c r="L24" s="41"/>
      <c r="M24" s="20"/>
      <c r="N24" s="21"/>
      <c r="O24" s="11"/>
      <c r="P24" s="14"/>
      <c r="Q24" s="12"/>
      <c r="R24" s="20"/>
      <c r="S24" s="41"/>
      <c r="T24" s="41">
        <f t="shared" si="4"/>
        <v>2</v>
      </c>
      <c r="U24" s="41"/>
      <c r="V24" s="14">
        <v>2</v>
      </c>
      <c r="W24" s="14"/>
      <c r="X24" s="14"/>
      <c r="Y24" s="14"/>
      <c r="Z24" s="41"/>
      <c r="AA24" s="42"/>
      <c r="AB24" s="41">
        <v>54</v>
      </c>
      <c r="AC24" s="20">
        <f>AE24+AG24+AJ24+AK24</f>
        <v>8</v>
      </c>
      <c r="AD24" s="41">
        <v>2</v>
      </c>
      <c r="AE24" s="14"/>
      <c r="AF24" s="39"/>
      <c r="AG24" s="14"/>
      <c r="AH24" s="45"/>
      <c r="AI24" s="44"/>
      <c r="AJ24" s="12">
        <v>8</v>
      </c>
      <c r="AK24" s="14"/>
      <c r="AL24" s="25"/>
      <c r="AM24" s="18" t="s">
        <v>54</v>
      </c>
      <c r="AN24" s="10">
        <f t="shared" si="3"/>
        <v>2</v>
      </c>
    </row>
    <row r="25" spans="1:40" ht="57.75" customHeight="1" thickBot="1">
      <c r="A25" s="10">
        <v>10</v>
      </c>
      <c r="B25" s="64" t="s">
        <v>84</v>
      </c>
      <c r="C25" s="42" t="s">
        <v>89</v>
      </c>
      <c r="D25" s="25">
        <f t="shared" si="0"/>
        <v>72</v>
      </c>
      <c r="E25" s="47">
        <f>T25+AC25</f>
        <v>8</v>
      </c>
      <c r="F25" s="41">
        <f>V25+AE25</f>
        <v>8</v>
      </c>
      <c r="G25" s="49">
        <f>W25+AF25</f>
        <v>0</v>
      </c>
      <c r="H25" s="49" t="str">
        <f>AM25</f>
        <v>зач</v>
      </c>
      <c r="I25" s="49">
        <f>Y25+AG25</f>
        <v>0</v>
      </c>
      <c r="J25" s="25"/>
      <c r="K25" s="41"/>
      <c r="L25" s="41"/>
      <c r="M25" s="20"/>
      <c r="N25" s="21"/>
      <c r="O25" s="11"/>
      <c r="P25" s="14"/>
      <c r="Q25" s="12"/>
      <c r="R25" s="20"/>
      <c r="S25" s="41"/>
      <c r="T25" s="41">
        <f t="shared" si="4"/>
        <v>2</v>
      </c>
      <c r="U25" s="41"/>
      <c r="V25" s="14">
        <v>2</v>
      </c>
      <c r="W25" s="14"/>
      <c r="X25" s="14"/>
      <c r="Y25" s="14"/>
      <c r="Z25" s="41"/>
      <c r="AA25" s="42"/>
      <c r="AB25" s="41">
        <v>72</v>
      </c>
      <c r="AC25" s="41">
        <f>AE25+AF25+AG25+AH25</f>
        <v>6</v>
      </c>
      <c r="AD25" s="41">
        <v>2</v>
      </c>
      <c r="AE25" s="71">
        <v>6</v>
      </c>
      <c r="AF25" s="45"/>
      <c r="AG25" s="14"/>
      <c r="AH25" s="14"/>
      <c r="AI25" s="41"/>
      <c r="AJ25" s="101"/>
      <c r="AK25" s="14"/>
      <c r="AL25" s="25"/>
      <c r="AM25" s="42" t="s">
        <v>62</v>
      </c>
      <c r="AN25" s="10">
        <f>U25+AD25</f>
        <v>2</v>
      </c>
    </row>
    <row r="26" spans="1:40" ht="39" customHeight="1" thickBot="1">
      <c r="A26" s="10">
        <v>11</v>
      </c>
      <c r="B26" s="13" t="s">
        <v>93</v>
      </c>
      <c r="C26" s="42" t="s">
        <v>48</v>
      </c>
      <c r="D26" s="25">
        <f>S26+AB26</f>
        <v>110</v>
      </c>
      <c r="E26" s="47">
        <f>T26+AC26</f>
        <v>14</v>
      </c>
      <c r="F26" s="10">
        <f>V26+AE26</f>
        <v>4</v>
      </c>
      <c r="G26" s="53">
        <f>W26+AG26</f>
        <v>0</v>
      </c>
      <c r="H26" s="52">
        <f aca="true" t="shared" si="5" ref="H26:I28">X26+AJ26</f>
        <v>6</v>
      </c>
      <c r="I26" s="52">
        <f t="shared" si="5"/>
        <v>4</v>
      </c>
      <c r="J26" s="25"/>
      <c r="K26" s="41"/>
      <c r="L26" s="41"/>
      <c r="M26" s="20"/>
      <c r="N26" s="21"/>
      <c r="O26" s="11"/>
      <c r="P26" s="14"/>
      <c r="Q26" s="12"/>
      <c r="R26" s="20"/>
      <c r="S26" s="41"/>
      <c r="T26" s="41"/>
      <c r="U26" s="41"/>
      <c r="V26" s="14"/>
      <c r="W26" s="14"/>
      <c r="X26" s="14"/>
      <c r="Y26" s="14"/>
      <c r="Z26" s="41"/>
      <c r="AA26" s="42"/>
      <c r="AB26" s="67">
        <v>110</v>
      </c>
      <c r="AC26" s="20">
        <f>AE26+AG26+AJ26+AK26</f>
        <v>14</v>
      </c>
      <c r="AD26" s="68">
        <v>3</v>
      </c>
      <c r="AE26" s="14">
        <v>4</v>
      </c>
      <c r="AF26" s="39"/>
      <c r="AG26" s="14"/>
      <c r="AH26" s="45"/>
      <c r="AI26" s="44"/>
      <c r="AJ26" s="12">
        <v>6</v>
      </c>
      <c r="AK26" s="14">
        <v>4</v>
      </c>
      <c r="AL26" s="25"/>
      <c r="AM26" s="68" t="s">
        <v>54</v>
      </c>
      <c r="AN26" s="10">
        <f>U26+AD26</f>
        <v>3</v>
      </c>
    </row>
    <row r="27" spans="1:40" ht="36" customHeight="1" thickBot="1">
      <c r="A27" s="10">
        <v>12</v>
      </c>
      <c r="B27" s="70" t="s">
        <v>88</v>
      </c>
      <c r="C27" s="42" t="s">
        <v>48</v>
      </c>
      <c r="D27" s="25">
        <f>S27+AB27</f>
        <v>176</v>
      </c>
      <c r="E27" s="47">
        <f>T27+AC27</f>
        <v>22</v>
      </c>
      <c r="F27" s="10">
        <f>V27+AE27</f>
        <v>4</v>
      </c>
      <c r="G27" s="10">
        <f>W27+AG27</f>
        <v>12</v>
      </c>
      <c r="H27" s="52">
        <f t="shared" si="5"/>
        <v>4</v>
      </c>
      <c r="I27" s="52">
        <f t="shared" si="5"/>
        <v>2</v>
      </c>
      <c r="J27" s="25"/>
      <c r="K27" s="41"/>
      <c r="L27" s="41"/>
      <c r="M27" s="20"/>
      <c r="N27" s="21"/>
      <c r="O27" s="11"/>
      <c r="P27" s="14"/>
      <c r="Q27" s="12"/>
      <c r="R27" s="20"/>
      <c r="S27" s="41"/>
      <c r="T27" s="41">
        <f>V27+W27+X27+Y27</f>
        <v>10</v>
      </c>
      <c r="U27" s="41"/>
      <c r="V27" s="14">
        <v>2</v>
      </c>
      <c r="W27" s="14">
        <v>6</v>
      </c>
      <c r="X27" s="14">
        <v>2</v>
      </c>
      <c r="Y27" s="14"/>
      <c r="Z27" s="41"/>
      <c r="AA27" s="42"/>
      <c r="AB27" s="67">
        <v>176</v>
      </c>
      <c r="AC27" s="20">
        <f>AE27+AG27+AJ27+AK27</f>
        <v>12</v>
      </c>
      <c r="AD27" s="68">
        <v>4</v>
      </c>
      <c r="AE27" s="14">
        <v>2</v>
      </c>
      <c r="AF27" s="39"/>
      <c r="AG27" s="14">
        <v>6</v>
      </c>
      <c r="AH27" s="45"/>
      <c r="AI27" s="44"/>
      <c r="AJ27" s="12">
        <v>2</v>
      </c>
      <c r="AK27" s="14">
        <v>2</v>
      </c>
      <c r="AL27" s="25" t="s">
        <v>53</v>
      </c>
      <c r="AM27" s="69"/>
      <c r="AN27" s="10">
        <f>U27+AD27</f>
        <v>4</v>
      </c>
    </row>
    <row r="28" spans="1:40" ht="78.75" customHeight="1" thickBot="1">
      <c r="A28" s="10">
        <v>13</v>
      </c>
      <c r="B28" s="65" t="s">
        <v>86</v>
      </c>
      <c r="C28" s="42" t="s">
        <v>48</v>
      </c>
      <c r="D28" s="25">
        <f>S28+AB28</f>
        <v>138</v>
      </c>
      <c r="E28" s="47">
        <f>T28+AC28</f>
        <v>16</v>
      </c>
      <c r="F28" s="10">
        <f>V28+AE28</f>
        <v>2</v>
      </c>
      <c r="G28" s="10">
        <f>W28+AG28</f>
        <v>6</v>
      </c>
      <c r="H28" s="52">
        <f t="shared" si="5"/>
        <v>6</v>
      </c>
      <c r="I28" s="52">
        <f t="shared" si="5"/>
        <v>2</v>
      </c>
      <c r="J28" s="25"/>
      <c r="K28" s="41"/>
      <c r="L28" s="41"/>
      <c r="M28" s="20"/>
      <c r="N28" s="21"/>
      <c r="O28" s="11"/>
      <c r="P28" s="14"/>
      <c r="Q28" s="12"/>
      <c r="R28" s="20"/>
      <c r="S28" s="41">
        <v>138</v>
      </c>
      <c r="T28" s="41">
        <f>V28+W28+X28+Y28</f>
        <v>16</v>
      </c>
      <c r="U28" s="41">
        <v>3</v>
      </c>
      <c r="V28" s="14">
        <v>2</v>
      </c>
      <c r="W28" s="14">
        <v>6</v>
      </c>
      <c r="X28" s="14">
        <v>6</v>
      </c>
      <c r="Y28" s="14">
        <v>2</v>
      </c>
      <c r="Z28" s="41"/>
      <c r="AA28" s="42" t="s">
        <v>54</v>
      </c>
      <c r="AB28" s="67"/>
      <c r="AC28" s="20"/>
      <c r="AD28" s="68"/>
      <c r="AE28" s="14"/>
      <c r="AF28" s="39"/>
      <c r="AG28" s="14"/>
      <c r="AH28" s="45"/>
      <c r="AI28" s="44"/>
      <c r="AJ28" s="12"/>
      <c r="AK28" s="14"/>
      <c r="AL28" s="25"/>
      <c r="AM28" s="69"/>
      <c r="AN28" s="10">
        <f>U28+AD28</f>
        <v>3</v>
      </c>
    </row>
    <row r="29" spans="1:40" ht="44.25" customHeight="1" thickBot="1">
      <c r="A29" s="119" t="s">
        <v>44</v>
      </c>
      <c r="B29" s="119" t="s">
        <v>28</v>
      </c>
      <c r="C29" s="128" t="s">
        <v>14</v>
      </c>
      <c r="D29" s="133" t="s">
        <v>16</v>
      </c>
      <c r="E29" s="134"/>
      <c r="F29" s="134"/>
      <c r="G29" s="134"/>
      <c r="H29" s="134"/>
      <c r="I29" s="135"/>
      <c r="J29" s="133" t="s">
        <v>64</v>
      </c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3" t="s">
        <v>65</v>
      </c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5"/>
      <c r="AN29" s="151" t="s">
        <v>79</v>
      </c>
    </row>
    <row r="30" spans="1:40" ht="31.5" customHeight="1" thickBot="1">
      <c r="A30" s="119"/>
      <c r="B30" s="119"/>
      <c r="C30" s="129"/>
      <c r="D30" s="148" t="s">
        <v>17</v>
      </c>
      <c r="E30" s="147" t="s">
        <v>82</v>
      </c>
      <c r="F30" s="133" t="s">
        <v>18</v>
      </c>
      <c r="G30" s="134"/>
      <c r="H30" s="134"/>
      <c r="I30" s="135"/>
      <c r="J30" s="144" t="s">
        <v>55</v>
      </c>
      <c r="K30" s="145"/>
      <c r="L30" s="145"/>
      <c r="M30" s="145"/>
      <c r="N30" s="145"/>
      <c r="O30" s="145"/>
      <c r="P30" s="145"/>
      <c r="Q30" s="145"/>
      <c r="R30" s="145"/>
      <c r="S30" s="133" t="s">
        <v>83</v>
      </c>
      <c r="T30" s="134"/>
      <c r="U30" s="134"/>
      <c r="V30" s="134"/>
      <c r="W30" s="134"/>
      <c r="X30" s="134"/>
      <c r="Y30" s="134"/>
      <c r="Z30" s="134"/>
      <c r="AA30" s="135"/>
      <c r="AB30" s="133" t="s">
        <v>78</v>
      </c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5"/>
      <c r="AN30" s="151"/>
    </row>
    <row r="31" spans="1:40" ht="44.25" customHeight="1" thickBot="1">
      <c r="A31" s="119"/>
      <c r="B31" s="119"/>
      <c r="C31" s="129"/>
      <c r="D31" s="148"/>
      <c r="E31" s="148"/>
      <c r="F31" s="147" t="s">
        <v>29</v>
      </c>
      <c r="G31" s="131" t="s">
        <v>30</v>
      </c>
      <c r="H31" s="158" t="s">
        <v>31</v>
      </c>
      <c r="I31" s="147" t="s">
        <v>32</v>
      </c>
      <c r="J31" s="147" t="s">
        <v>19</v>
      </c>
      <c r="K31" s="147" t="s">
        <v>20</v>
      </c>
      <c r="L31" s="147" t="s">
        <v>33</v>
      </c>
      <c r="M31" s="133" t="s">
        <v>18</v>
      </c>
      <c r="N31" s="134"/>
      <c r="O31" s="134"/>
      <c r="P31" s="134"/>
      <c r="Q31" s="134"/>
      <c r="R31" s="134"/>
      <c r="S31" s="147" t="s">
        <v>19</v>
      </c>
      <c r="T31" s="147" t="s">
        <v>33</v>
      </c>
      <c r="U31" s="147" t="s">
        <v>20</v>
      </c>
      <c r="V31" s="170" t="s">
        <v>36</v>
      </c>
      <c r="W31" s="171"/>
      <c r="X31" s="171"/>
      <c r="Y31" s="172"/>
      <c r="Z31" s="24"/>
      <c r="AB31" s="147" t="s">
        <v>19</v>
      </c>
      <c r="AC31" s="147" t="s">
        <v>21</v>
      </c>
      <c r="AD31" s="147" t="s">
        <v>20</v>
      </c>
      <c r="AE31" s="133" t="s">
        <v>36</v>
      </c>
      <c r="AF31" s="134"/>
      <c r="AG31" s="134"/>
      <c r="AH31" s="134"/>
      <c r="AI31" s="134"/>
      <c r="AJ31" s="134"/>
      <c r="AK31" s="134"/>
      <c r="AL31" s="24"/>
      <c r="AM31" s="23"/>
      <c r="AN31" s="151"/>
    </row>
    <row r="32" spans="1:40" ht="107.25" customHeight="1" thickBot="1">
      <c r="A32" s="119"/>
      <c r="B32" s="119"/>
      <c r="C32" s="130"/>
      <c r="D32" s="149"/>
      <c r="E32" s="149"/>
      <c r="F32" s="149"/>
      <c r="G32" s="132"/>
      <c r="H32" s="159"/>
      <c r="I32" s="149"/>
      <c r="J32" s="149"/>
      <c r="K32" s="149"/>
      <c r="L32" s="149"/>
      <c r="M32" s="151" t="s">
        <v>29</v>
      </c>
      <c r="N32" s="151"/>
      <c r="O32" s="151"/>
      <c r="P32" s="27" t="s">
        <v>30</v>
      </c>
      <c r="Q32" s="28" t="s">
        <v>31</v>
      </c>
      <c r="R32" s="26" t="s">
        <v>32</v>
      </c>
      <c r="S32" s="149"/>
      <c r="T32" s="149"/>
      <c r="U32" s="149"/>
      <c r="V32" s="29" t="s">
        <v>29</v>
      </c>
      <c r="W32" s="27" t="s">
        <v>30</v>
      </c>
      <c r="X32" s="27" t="s">
        <v>31</v>
      </c>
      <c r="Y32" s="30" t="s">
        <v>32</v>
      </c>
      <c r="Z32" s="25" t="s">
        <v>34</v>
      </c>
      <c r="AA32" s="18" t="s">
        <v>35</v>
      </c>
      <c r="AB32" s="149"/>
      <c r="AC32" s="149"/>
      <c r="AD32" s="149"/>
      <c r="AE32" s="27" t="s">
        <v>29</v>
      </c>
      <c r="AF32" s="31"/>
      <c r="AG32" s="167" t="s">
        <v>30</v>
      </c>
      <c r="AH32" s="168"/>
      <c r="AI32" s="169"/>
      <c r="AJ32" s="28" t="s">
        <v>31</v>
      </c>
      <c r="AK32" s="27" t="s">
        <v>32</v>
      </c>
      <c r="AL32" s="25" t="s">
        <v>34</v>
      </c>
      <c r="AM32" s="18" t="s">
        <v>35</v>
      </c>
      <c r="AN32" s="151"/>
    </row>
    <row r="33" spans="1:40" ht="56.25" customHeight="1" thickBot="1">
      <c r="A33" s="46">
        <v>14</v>
      </c>
      <c r="B33" s="65" t="s">
        <v>77</v>
      </c>
      <c r="C33" s="54" t="s">
        <v>49</v>
      </c>
      <c r="D33" s="25">
        <f>S33+AB33</f>
        <v>40</v>
      </c>
      <c r="E33" s="51">
        <f>T33+AC33</f>
        <v>0</v>
      </c>
      <c r="F33" s="49">
        <f>V33+AE33</f>
        <v>0</v>
      </c>
      <c r="G33" s="49">
        <f>W33+AG33</f>
        <v>0</v>
      </c>
      <c r="H33" s="49">
        <f>X33+AJ33</f>
        <v>0</v>
      </c>
      <c r="I33" s="49">
        <f>Y33+AK33</f>
        <v>0</v>
      </c>
      <c r="J33" s="25"/>
      <c r="K33" s="41"/>
      <c r="L33" s="41"/>
      <c r="M33" s="20"/>
      <c r="N33" s="21"/>
      <c r="O33" s="11"/>
      <c r="P33" s="14"/>
      <c r="Q33" s="12"/>
      <c r="R33" s="20"/>
      <c r="S33" s="41"/>
      <c r="T33" s="41"/>
      <c r="U33" s="41"/>
      <c r="V33" s="14"/>
      <c r="W33" s="14"/>
      <c r="X33" s="14"/>
      <c r="Y33" s="14"/>
      <c r="Z33" s="41"/>
      <c r="AA33" s="42"/>
      <c r="AB33" s="41">
        <v>40</v>
      </c>
      <c r="AC33" s="49">
        <f>AE33+AG33+AJ33+AK33</f>
        <v>0</v>
      </c>
      <c r="AD33" s="41">
        <v>1</v>
      </c>
      <c r="AE33" s="14"/>
      <c r="AF33" s="39"/>
      <c r="AG33" s="66"/>
      <c r="AH33" s="45"/>
      <c r="AI33" s="44"/>
      <c r="AJ33" s="12"/>
      <c r="AK33" s="14"/>
      <c r="AL33" s="41"/>
      <c r="AM33" s="42"/>
      <c r="AN33" s="10">
        <f>U33+AD33</f>
        <v>1</v>
      </c>
    </row>
    <row r="34" spans="1:40" s="16" customFormat="1" ht="19.5" thickBot="1">
      <c r="A34" s="12"/>
      <c r="B34" s="160" t="s">
        <v>43</v>
      </c>
      <c r="C34" s="161"/>
      <c r="D34" s="55">
        <f aca="true" t="shared" si="6" ref="D34:I34">D16+D17+D18+D19+D20+D21+D22+D23+D24+D25+D26+D27+D28+D33</f>
        <v>1428</v>
      </c>
      <c r="E34" s="55">
        <f t="shared" si="6"/>
        <v>200</v>
      </c>
      <c r="F34" s="55">
        <f t="shared" si="6"/>
        <v>64</v>
      </c>
      <c r="G34" s="55">
        <f t="shared" si="6"/>
        <v>32</v>
      </c>
      <c r="H34" s="55">
        <f>H16+H18+H20+H21+H23+H24+H26+H27+H28</f>
        <v>64</v>
      </c>
      <c r="I34" s="55">
        <f t="shared" si="6"/>
        <v>40</v>
      </c>
      <c r="J34" s="55" t="e">
        <f>#REF!+J19+J20+J21+#REF!+#REF!+#REF!+#REF!+#REF!+#REF!+#REF!+J33+#REF!</f>
        <v>#REF!</v>
      </c>
      <c r="K34" s="55" t="e">
        <f>#REF!+K19+K20+K21+#REF!+#REF!+#REF!+#REF!+#REF!+#REF!+#REF!+K33+#REF!</f>
        <v>#REF!</v>
      </c>
      <c r="L34" s="56" t="e">
        <f>#REF!+L19+L20+L21+#REF!+#REF!+#REF!+#REF!+#REF!+#REF!+#REF!+L33+#REF!</f>
        <v>#REF!</v>
      </c>
      <c r="M34" s="56" t="e">
        <f>#REF!+M19+M20+M21+#REF!+#REF!+#REF!+#REF!+#REF!+#REF!+#REF!+M33+#REF!</f>
        <v>#REF!</v>
      </c>
      <c r="N34" s="56" t="e">
        <f>#REF!+N19+N20+N21+#REF!+#REF!+#REF!+#REF!+#REF!+#REF!+#REF!+N33+#REF!</f>
        <v>#REF!</v>
      </c>
      <c r="O34" s="56" t="e">
        <f>#REF!+O19+O20+O21+#REF!+#REF!+#REF!+#REF!+#REF!+#REF!+#REF!+O33+#REF!</f>
        <v>#REF!</v>
      </c>
      <c r="P34" s="56" t="e">
        <f>#REF!+P19+P20+P21+#REF!+#REF!+#REF!+#REF!+#REF!+#REF!+#REF!+P33+#REF!</f>
        <v>#REF!</v>
      </c>
      <c r="Q34" s="56" t="e">
        <f>#REF!+Q19+Q20+Q21+#REF!+#REF!+#REF!+#REF!+#REF!+#REF!+#REF!+Q33+#REF!</f>
        <v>#REF!</v>
      </c>
      <c r="R34" s="56" t="e">
        <f>#REF!+R19+R20+R21+#REF!+#REF!+#REF!+#REF!+#REF!+#REF!+#REF!+R33+#REF!</f>
        <v>#REF!</v>
      </c>
      <c r="S34" s="55">
        <f>S16+S17+S18+S19+S20+S21+S22+S23+S24+S25+S26+S27+S28+S33</f>
        <v>630</v>
      </c>
      <c r="T34" s="55">
        <f aca="true" t="shared" si="7" ref="T34:Y34">T16+T17+T18+T19+T20+T21+T22+T23+T24+T25+T26+T27+T28+T33</f>
        <v>116</v>
      </c>
      <c r="U34" s="55">
        <f t="shared" si="7"/>
        <v>16</v>
      </c>
      <c r="V34" s="55">
        <f t="shared" si="7"/>
        <v>42</v>
      </c>
      <c r="W34" s="55">
        <f t="shared" si="7"/>
        <v>20</v>
      </c>
      <c r="X34" s="55">
        <f t="shared" si="7"/>
        <v>30</v>
      </c>
      <c r="Y34" s="55">
        <f t="shared" si="7"/>
        <v>24</v>
      </c>
      <c r="Z34" s="55"/>
      <c r="AA34" s="55"/>
      <c r="AB34" s="55">
        <f aca="true" t="shared" si="8" ref="AB34:AK34">AB16+AB17+AB18+AB19+AB20+AB21+AB22+AB23+AB24+AB25+AB26+AB27+AB28+AB33</f>
        <v>798</v>
      </c>
      <c r="AC34" s="55">
        <f t="shared" si="8"/>
        <v>84</v>
      </c>
      <c r="AD34" s="55">
        <f t="shared" si="8"/>
        <v>22.5</v>
      </c>
      <c r="AE34" s="55">
        <f t="shared" si="8"/>
        <v>22</v>
      </c>
      <c r="AF34" s="55">
        <f t="shared" si="8"/>
        <v>0</v>
      </c>
      <c r="AG34" s="55">
        <f t="shared" si="8"/>
        <v>12</v>
      </c>
      <c r="AH34" s="55">
        <f t="shared" si="8"/>
        <v>0</v>
      </c>
      <c r="AI34" s="55">
        <f t="shared" si="8"/>
        <v>0</v>
      </c>
      <c r="AJ34" s="55">
        <f t="shared" si="8"/>
        <v>34</v>
      </c>
      <c r="AK34" s="55">
        <f t="shared" si="8"/>
        <v>16</v>
      </c>
      <c r="AL34" s="55"/>
      <c r="AM34" s="55"/>
      <c r="AN34" s="55">
        <f>AN16+AN17+AN18+AN19+AN20+AN21+AN22+AN23+AN24+AN25+AN26+AN27+AN28+AN33</f>
        <v>38.5</v>
      </c>
    </row>
    <row r="35" spans="1:40" s="16" customFormat="1" ht="19.5" thickBot="1">
      <c r="A35" s="12"/>
      <c r="B35" s="156" t="s">
        <v>58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3"/>
      <c r="T35" s="154"/>
      <c r="U35" s="154"/>
      <c r="V35" s="154"/>
      <c r="W35" s="154"/>
      <c r="X35" s="154"/>
      <c r="Y35" s="155"/>
      <c r="Z35" s="57">
        <v>2</v>
      </c>
      <c r="AA35" s="58"/>
      <c r="AB35" s="153"/>
      <c r="AC35" s="154"/>
      <c r="AD35" s="154"/>
      <c r="AE35" s="154"/>
      <c r="AF35" s="154"/>
      <c r="AG35" s="154"/>
      <c r="AH35" s="154"/>
      <c r="AI35" s="154"/>
      <c r="AJ35" s="154"/>
      <c r="AK35" s="155"/>
      <c r="AL35" s="60">
        <v>3</v>
      </c>
      <c r="AM35" s="61"/>
      <c r="AN35" s="15"/>
    </row>
    <row r="36" spans="1:40" s="16" customFormat="1" ht="19.5" thickBot="1">
      <c r="A36" s="12"/>
      <c r="B36" s="156" t="s">
        <v>6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3"/>
      <c r="T36" s="154"/>
      <c r="U36" s="154"/>
      <c r="V36" s="154"/>
      <c r="W36" s="154"/>
      <c r="X36" s="154"/>
      <c r="Y36" s="155"/>
      <c r="Z36" s="57"/>
      <c r="AA36" s="59">
        <v>5</v>
      </c>
      <c r="AB36" s="153"/>
      <c r="AC36" s="154"/>
      <c r="AD36" s="154"/>
      <c r="AE36" s="154"/>
      <c r="AF36" s="154"/>
      <c r="AG36" s="154"/>
      <c r="AH36" s="154"/>
      <c r="AI36" s="154"/>
      <c r="AJ36" s="154"/>
      <c r="AK36" s="155"/>
      <c r="AL36" s="60"/>
      <c r="AM36" s="61">
        <v>5</v>
      </c>
      <c r="AN36" s="15"/>
    </row>
    <row r="37" spans="1:40" s="16" customFormat="1" ht="60" customHeight="1" thickBot="1">
      <c r="A37" s="12"/>
      <c r="B37" s="38" t="s">
        <v>61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17"/>
      <c r="T37" s="63"/>
      <c r="U37" s="63"/>
      <c r="V37" s="63"/>
      <c r="W37" s="63"/>
      <c r="X37" s="63"/>
      <c r="Y37" s="63"/>
      <c r="Z37" s="57"/>
      <c r="AA37" s="57"/>
      <c r="AB37" s="125" t="s">
        <v>90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7"/>
      <c r="AN37" s="72"/>
    </row>
    <row r="38" spans="1:40" s="16" customFormat="1" ht="78" customHeight="1" thickBot="1">
      <c r="A38" s="136"/>
      <c r="B38" s="138" t="s">
        <v>5</v>
      </c>
      <c r="C38" s="73" t="s">
        <v>48</v>
      </c>
      <c r="D38" s="74">
        <v>216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77"/>
      <c r="U38" s="77"/>
      <c r="V38" s="77"/>
      <c r="W38" s="77"/>
      <c r="X38" s="77"/>
      <c r="Y38" s="77"/>
      <c r="Z38" s="78"/>
      <c r="AA38" s="78"/>
      <c r="AB38" s="74">
        <v>216</v>
      </c>
      <c r="AC38" s="79"/>
      <c r="AD38" s="173" t="s">
        <v>94</v>
      </c>
      <c r="AE38" s="174"/>
      <c r="AF38" s="174"/>
      <c r="AG38" s="174"/>
      <c r="AH38" s="174"/>
      <c r="AI38" s="174"/>
      <c r="AJ38" s="174"/>
      <c r="AK38" s="174"/>
      <c r="AL38" s="174"/>
      <c r="AM38" s="175"/>
      <c r="AN38" s="80">
        <v>6</v>
      </c>
    </row>
    <row r="39" spans="1:40" s="22" customFormat="1" ht="78" customHeight="1" thickBot="1">
      <c r="A39" s="137"/>
      <c r="B39" s="139"/>
      <c r="C39" s="73" t="s">
        <v>48</v>
      </c>
      <c r="D39" s="74">
        <v>216</v>
      </c>
      <c r="E39" s="81"/>
      <c r="F39" s="81"/>
      <c r="G39" s="81"/>
      <c r="H39" s="81"/>
      <c r="I39" s="82"/>
      <c r="J39" s="114"/>
      <c r="K39" s="115"/>
      <c r="L39" s="115"/>
      <c r="M39" s="115"/>
      <c r="N39" s="115"/>
      <c r="O39" s="115"/>
      <c r="P39" s="115"/>
      <c r="Q39" s="115"/>
      <c r="R39" s="115"/>
      <c r="S39" s="83"/>
      <c r="T39" s="84"/>
      <c r="U39" s="83"/>
      <c r="V39" s="116"/>
      <c r="W39" s="117"/>
      <c r="X39" s="117"/>
      <c r="Y39" s="117"/>
      <c r="Z39" s="117"/>
      <c r="AA39" s="118"/>
      <c r="AB39" s="74">
        <v>216</v>
      </c>
      <c r="AC39" s="85"/>
      <c r="AD39" s="120" t="s">
        <v>95</v>
      </c>
      <c r="AE39" s="121"/>
      <c r="AF39" s="121"/>
      <c r="AG39" s="121"/>
      <c r="AH39" s="121"/>
      <c r="AI39" s="121"/>
      <c r="AJ39" s="121"/>
      <c r="AK39" s="121"/>
      <c r="AL39" s="121"/>
      <c r="AM39" s="122"/>
      <c r="AN39" s="80">
        <v>6</v>
      </c>
    </row>
    <row r="40" spans="1:40" ht="12.75" customHeight="1">
      <c r="A40" s="86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87"/>
      <c r="AG40" s="87"/>
      <c r="AH40" s="87"/>
      <c r="AI40" s="87"/>
      <c r="AJ40" s="87"/>
      <c r="AK40" s="87"/>
      <c r="AL40" s="87"/>
      <c r="AM40" s="87"/>
      <c r="AN40" s="87"/>
    </row>
    <row r="41" spans="1:40" ht="15" customHeight="1">
      <c r="A41" s="124" t="s">
        <v>81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9"/>
      <c r="AM41" s="89"/>
      <c r="AN41" s="89"/>
    </row>
    <row r="42" spans="1:40" ht="39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90"/>
      <c r="AG42" s="89"/>
      <c r="AH42" s="89"/>
      <c r="AI42" s="89"/>
      <c r="AJ42" s="89"/>
      <c r="AK42" s="89"/>
      <c r="AL42" s="89"/>
      <c r="AM42" s="89"/>
      <c r="AN42" s="89"/>
    </row>
    <row r="43" spans="1:40" ht="21" customHeight="1" thickBot="1">
      <c r="A43" s="91"/>
      <c r="B43" s="91" t="s">
        <v>66</v>
      </c>
      <c r="C43" s="91"/>
      <c r="D43" s="91"/>
      <c r="E43" s="91"/>
      <c r="F43" s="92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0"/>
      <c r="AF43" s="90"/>
      <c r="AG43" s="89"/>
      <c r="AH43" s="89"/>
      <c r="AI43" s="89"/>
      <c r="AJ43" s="89"/>
      <c r="AK43" s="89"/>
      <c r="AL43" s="89"/>
      <c r="AM43" s="89"/>
      <c r="AN43" s="89"/>
    </row>
    <row r="44" spans="1:40" ht="24" customHeight="1" thickBot="1">
      <c r="A44" s="109" t="s">
        <v>22</v>
      </c>
      <c r="B44" s="110"/>
      <c r="C44" s="110"/>
      <c r="D44" s="110"/>
      <c r="E44" s="110"/>
      <c r="F44" s="110"/>
      <c r="G44" s="140" t="s">
        <v>7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2"/>
      <c r="AH44" s="106" t="s">
        <v>8</v>
      </c>
      <c r="AI44" s="107"/>
      <c r="AJ44" s="107"/>
      <c r="AK44" s="107"/>
      <c r="AL44" s="107"/>
      <c r="AM44" s="108"/>
      <c r="AN44" s="89"/>
    </row>
    <row r="45" spans="1:40" ht="40.5" customHeight="1" thickBot="1">
      <c r="A45" s="109" t="s">
        <v>9</v>
      </c>
      <c r="B45" s="110"/>
      <c r="C45" s="110"/>
      <c r="D45" s="110"/>
      <c r="E45" s="110"/>
      <c r="F45" s="110"/>
      <c r="G45" s="111" t="s">
        <v>80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3"/>
      <c r="AN45" s="89"/>
    </row>
    <row r="46" spans="1:40" ht="15.75" customHeight="1">
      <c r="A46" s="91"/>
      <c r="B46" s="94"/>
      <c r="C46" s="94"/>
      <c r="D46" s="94"/>
      <c r="E46" s="94"/>
      <c r="F46" s="94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89"/>
    </row>
    <row r="47" spans="1:40" ht="15.75" customHeight="1">
      <c r="A47" s="91"/>
      <c r="B47" s="102" t="s">
        <v>70</v>
      </c>
      <c r="C47" s="102"/>
      <c r="D47" s="102"/>
      <c r="E47" s="102"/>
      <c r="F47" s="102"/>
      <c r="G47" s="102"/>
      <c r="H47" s="102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89"/>
    </row>
    <row r="48" spans="1:40" ht="11.25" customHeight="1">
      <c r="A48" s="91"/>
      <c r="B48" s="102" t="s">
        <v>71</v>
      </c>
      <c r="C48" s="102"/>
      <c r="D48" s="102"/>
      <c r="E48" s="102"/>
      <c r="F48" s="102"/>
      <c r="G48" s="102"/>
      <c r="H48" s="102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89"/>
    </row>
    <row r="49" spans="1:40" ht="11.25" customHeight="1">
      <c r="A49" s="91"/>
      <c r="B49" s="94"/>
      <c r="C49" s="94"/>
      <c r="D49" s="94"/>
      <c r="E49" s="94"/>
      <c r="F49" s="94"/>
      <c r="G49" s="94"/>
      <c r="H49" s="94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89"/>
    </row>
    <row r="50" spans="1:40" ht="21" customHeight="1" thickBot="1">
      <c r="A50" s="91"/>
      <c r="B50" s="91" t="s">
        <v>67</v>
      </c>
      <c r="C50" s="91"/>
      <c r="D50" s="91"/>
      <c r="E50" s="91"/>
      <c r="F50" s="92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0"/>
      <c r="AF50" s="90"/>
      <c r="AG50" s="89"/>
      <c r="AH50" s="89"/>
      <c r="AI50" s="89"/>
      <c r="AJ50" s="89"/>
      <c r="AK50" s="89"/>
      <c r="AL50" s="89"/>
      <c r="AM50" s="89"/>
      <c r="AN50" s="89"/>
    </row>
    <row r="51" spans="1:40" ht="20.25" customHeight="1" thickBot="1">
      <c r="A51" s="109" t="s">
        <v>22</v>
      </c>
      <c r="B51" s="110"/>
      <c r="C51" s="110"/>
      <c r="D51" s="110"/>
      <c r="E51" s="110"/>
      <c r="F51" s="110"/>
      <c r="G51" s="106" t="s">
        <v>7</v>
      </c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/>
      <c r="AH51" s="106" t="s">
        <v>8</v>
      </c>
      <c r="AI51" s="107"/>
      <c r="AJ51" s="107"/>
      <c r="AK51" s="107"/>
      <c r="AL51" s="107"/>
      <c r="AM51" s="108"/>
      <c r="AN51" s="89"/>
    </row>
    <row r="52" spans="1:40" ht="21" customHeight="1" thickBot="1">
      <c r="A52" s="109" t="s">
        <v>9</v>
      </c>
      <c r="B52" s="110"/>
      <c r="C52" s="110"/>
      <c r="D52" s="110"/>
      <c r="E52" s="110"/>
      <c r="F52" s="110"/>
      <c r="G52" s="111" t="s">
        <v>85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3"/>
      <c r="AN52" s="89"/>
    </row>
    <row r="53" spans="1:40" ht="15.75" customHeight="1">
      <c r="A53" s="91"/>
      <c r="B53" s="94"/>
      <c r="C53" s="94"/>
      <c r="D53" s="94"/>
      <c r="E53" s="94"/>
      <c r="F53" s="94"/>
      <c r="G53" s="94"/>
      <c r="H53" s="94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89"/>
    </row>
    <row r="54" spans="1:40" ht="15.75" customHeight="1">
      <c r="A54" s="91"/>
      <c r="B54" s="102" t="s">
        <v>68</v>
      </c>
      <c r="C54" s="102"/>
      <c r="D54" s="102"/>
      <c r="E54" s="102"/>
      <c r="F54" s="102"/>
      <c r="G54" s="102"/>
      <c r="H54" s="102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89"/>
    </row>
    <row r="55" spans="1:40" ht="10.5" customHeight="1">
      <c r="A55" s="91"/>
      <c r="B55" s="102" t="s">
        <v>69</v>
      </c>
      <c r="C55" s="102"/>
      <c r="D55" s="102"/>
      <c r="E55" s="102"/>
      <c r="F55" s="102"/>
      <c r="G55" s="102"/>
      <c r="H55" s="102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89"/>
    </row>
    <row r="56" spans="1:40" ht="13.5" customHeight="1">
      <c r="A56" s="91"/>
      <c r="B56" s="94"/>
      <c r="C56" s="94"/>
      <c r="D56" s="94"/>
      <c r="E56" s="94"/>
      <c r="F56" s="94"/>
      <c r="G56" s="94"/>
      <c r="H56" s="94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89"/>
    </row>
    <row r="57" spans="1:40" ht="16.5" customHeight="1">
      <c r="A57" s="91"/>
      <c r="B57" s="94" t="s">
        <v>12</v>
      </c>
      <c r="C57" s="94"/>
      <c r="D57" s="94"/>
      <c r="E57" s="94"/>
      <c r="F57" s="94"/>
      <c r="G57" s="94"/>
      <c r="H57" s="94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89"/>
    </row>
    <row r="58" spans="1:40" ht="15.75" customHeight="1">
      <c r="A58" s="91"/>
      <c r="B58" s="91" t="s">
        <v>11</v>
      </c>
      <c r="C58" s="89"/>
      <c r="D58" s="94"/>
      <c r="E58" s="94"/>
      <c r="F58" s="89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89"/>
    </row>
    <row r="59" spans="1:40" ht="12" customHeight="1">
      <c r="A59" s="91"/>
      <c r="B59" s="91" t="s">
        <v>10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89"/>
      <c r="AL59" s="89"/>
      <c r="AM59" s="89"/>
      <c r="AN59" s="89"/>
    </row>
    <row r="60" spans="1:40" ht="9" customHeight="1">
      <c r="A60" s="91"/>
      <c r="B60" s="94"/>
      <c r="C60" s="94"/>
      <c r="D60" s="94"/>
      <c r="E60" s="94"/>
      <c r="F60" s="94"/>
      <c r="G60" s="94"/>
      <c r="H60" s="94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89"/>
    </row>
    <row r="61" spans="1:40" ht="15.75" customHeight="1">
      <c r="A61" s="91"/>
      <c r="B61" s="103" t="s">
        <v>42</v>
      </c>
      <c r="C61" s="103"/>
      <c r="D61" s="103"/>
      <c r="E61" s="103"/>
      <c r="F61" s="103"/>
      <c r="G61" s="103"/>
      <c r="H61" s="103"/>
      <c r="I61" s="103"/>
      <c r="J61" s="93"/>
      <c r="K61" s="93"/>
      <c r="L61" s="93"/>
      <c r="M61" s="93"/>
      <c r="N61" s="104" t="s">
        <v>4</v>
      </c>
      <c r="O61" s="104"/>
      <c r="P61" s="104"/>
      <c r="Q61" s="104"/>
      <c r="R61" s="104"/>
      <c r="S61" s="104"/>
      <c r="T61" s="93"/>
      <c r="U61" s="89"/>
      <c r="V61" s="96" t="s">
        <v>56</v>
      </c>
      <c r="W61" s="96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89"/>
    </row>
    <row r="62" spans="1:40" ht="15.75" customHeight="1">
      <c r="A62" s="91"/>
      <c r="B62" s="103"/>
      <c r="C62" s="103"/>
      <c r="D62" s="103"/>
      <c r="E62" s="103"/>
      <c r="F62" s="103"/>
      <c r="G62" s="103"/>
      <c r="H62" s="103"/>
      <c r="I62" s="103"/>
      <c r="J62" s="93"/>
      <c r="K62" s="93"/>
      <c r="L62" s="93"/>
      <c r="M62" s="93"/>
      <c r="N62" s="96" t="s">
        <v>23</v>
      </c>
      <c r="O62" s="96"/>
      <c r="P62" s="96"/>
      <c r="Q62" s="96"/>
      <c r="R62" s="96"/>
      <c r="S62" s="93"/>
      <c r="T62" s="93"/>
      <c r="U62" s="89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89"/>
    </row>
    <row r="63" spans="1:40" ht="31.5" customHeight="1">
      <c r="A63" s="91"/>
      <c r="B63" s="103"/>
      <c r="C63" s="103"/>
      <c r="D63" s="103"/>
      <c r="E63" s="103"/>
      <c r="F63" s="103"/>
      <c r="G63" s="103"/>
      <c r="H63" s="103"/>
      <c r="I63" s="103"/>
      <c r="J63" s="96"/>
      <c r="K63" s="96"/>
      <c r="L63" s="96"/>
      <c r="M63" s="96"/>
      <c r="N63" s="93"/>
      <c r="O63" s="90"/>
      <c r="P63" s="105" t="s">
        <v>24</v>
      </c>
      <c r="Q63" s="105"/>
      <c r="R63" s="105"/>
      <c r="S63" s="98"/>
      <c r="T63" s="99"/>
      <c r="U63" s="99"/>
      <c r="V63" s="100" t="s">
        <v>57</v>
      </c>
      <c r="W63" s="100"/>
      <c r="X63" s="98"/>
      <c r="Y63" s="90"/>
      <c r="Z63" s="90"/>
      <c r="AA63" s="90"/>
      <c r="AB63" s="90"/>
      <c r="AC63" s="90"/>
      <c r="AD63" s="90"/>
      <c r="AE63" s="90"/>
      <c r="AF63" s="90"/>
      <c r="AG63" s="89"/>
      <c r="AH63" s="89"/>
      <c r="AI63" s="89"/>
      <c r="AJ63" s="89"/>
      <c r="AK63" s="89"/>
      <c r="AL63" s="89"/>
      <c r="AM63" s="89"/>
      <c r="AN63" s="89"/>
    </row>
    <row r="64" spans="1:40" ht="12.75" customHeight="1">
      <c r="A64" s="91"/>
      <c r="B64" s="103"/>
      <c r="C64" s="103"/>
      <c r="D64" s="103"/>
      <c r="E64" s="103"/>
      <c r="F64" s="103"/>
      <c r="G64" s="103"/>
      <c r="H64" s="103"/>
      <c r="I64" s="103"/>
      <c r="J64" s="96"/>
      <c r="K64" s="96"/>
      <c r="L64" s="96"/>
      <c r="M64" s="96"/>
      <c r="N64" s="93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89"/>
      <c r="AH64" s="97"/>
      <c r="AI64" s="89"/>
      <c r="AJ64" s="89"/>
      <c r="AK64" s="89"/>
      <c r="AL64" s="89"/>
      <c r="AM64" s="89"/>
      <c r="AN64" s="89"/>
    </row>
    <row r="65" ht="18.75">
      <c r="AH65" s="8"/>
    </row>
  </sheetData>
  <sheetProtection/>
  <mergeCells count="117">
    <mergeCell ref="AD38:AM38"/>
    <mergeCell ref="AC31:AC32"/>
    <mergeCell ref="AD31:AD32"/>
    <mergeCell ref="AE31:AK31"/>
    <mergeCell ref="M32:O32"/>
    <mergeCell ref="AG32:AI32"/>
    <mergeCell ref="M31:R31"/>
    <mergeCell ref="S31:S32"/>
    <mergeCell ref="T31:T32"/>
    <mergeCell ref="AB31:AB32"/>
    <mergeCell ref="AN29:AN32"/>
    <mergeCell ref="D30:D32"/>
    <mergeCell ref="E30:E32"/>
    <mergeCell ref="F30:I30"/>
    <mergeCell ref="J30:R30"/>
    <mergeCell ref="S30:AA30"/>
    <mergeCell ref="AB30:AM30"/>
    <mergeCell ref="J29:AA29"/>
    <mergeCell ref="I31:I32"/>
    <mergeCell ref="U14:U15"/>
    <mergeCell ref="V14:Y14"/>
    <mergeCell ref="S14:S15"/>
    <mergeCell ref="L31:L32"/>
    <mergeCell ref="U31:U32"/>
    <mergeCell ref="V31:Y31"/>
    <mergeCell ref="M14:R14"/>
    <mergeCell ref="T14:T15"/>
    <mergeCell ref="AB29:AM29"/>
    <mergeCell ref="J31:J32"/>
    <mergeCell ref="K31:K32"/>
    <mergeCell ref="S3:U3"/>
    <mergeCell ref="M7:X7"/>
    <mergeCell ref="AG6:AM6"/>
    <mergeCell ref="AG15:AI15"/>
    <mergeCell ref="AC10:AE10"/>
    <mergeCell ref="L10:Q10"/>
    <mergeCell ref="AH3:AM3"/>
    <mergeCell ref="T10:W10"/>
    <mergeCell ref="H5:I5"/>
    <mergeCell ref="H6:L6"/>
    <mergeCell ref="L5:X5"/>
    <mergeCell ref="M6:X6"/>
    <mergeCell ref="S11:AE11"/>
    <mergeCell ref="G11:I11"/>
    <mergeCell ref="AB14:AB15"/>
    <mergeCell ref="AN12:AN15"/>
    <mergeCell ref="H14:H15"/>
    <mergeCell ref="AB36:AK36"/>
    <mergeCell ref="L14:L15"/>
    <mergeCell ref="AB35:AK35"/>
    <mergeCell ref="H31:H32"/>
    <mergeCell ref="B36:R36"/>
    <mergeCell ref="AD14:AD15"/>
    <mergeCell ref="K14:K15"/>
    <mergeCell ref="F14:F15"/>
    <mergeCell ref="B35:R35"/>
    <mergeCell ref="I14:I15"/>
    <mergeCell ref="F31:F32"/>
    <mergeCell ref="B12:B15"/>
    <mergeCell ref="G14:G15"/>
    <mergeCell ref="B34:C34"/>
    <mergeCell ref="J12:AA12"/>
    <mergeCell ref="S13:AA13"/>
    <mergeCell ref="A1:B1"/>
    <mergeCell ref="A2:B2"/>
    <mergeCell ref="D13:D15"/>
    <mergeCell ref="A44:F44"/>
    <mergeCell ref="J14:J15"/>
    <mergeCell ref="O11:P11"/>
    <mergeCell ref="M15:O15"/>
    <mergeCell ref="G1:Y1"/>
    <mergeCell ref="H3:R3"/>
    <mergeCell ref="V3:X3"/>
    <mergeCell ref="A3:B3"/>
    <mergeCell ref="A4:B4"/>
    <mergeCell ref="J13:R13"/>
    <mergeCell ref="AB13:AM13"/>
    <mergeCell ref="AB12:AM12"/>
    <mergeCell ref="AG11:AK11"/>
    <mergeCell ref="D12:I12"/>
    <mergeCell ref="E13:E15"/>
    <mergeCell ref="F13:I13"/>
    <mergeCell ref="AC14:AC15"/>
    <mergeCell ref="A12:A15"/>
    <mergeCell ref="C12:C15"/>
    <mergeCell ref="B47:H47"/>
    <mergeCell ref="G31:G32"/>
    <mergeCell ref="D29:I29"/>
    <mergeCell ref="A38:A39"/>
    <mergeCell ref="B38:B39"/>
    <mergeCell ref="G44:AG44"/>
    <mergeCell ref="S36:Y36"/>
    <mergeCell ref="AE14:AK14"/>
    <mergeCell ref="J39:R39"/>
    <mergeCell ref="V39:AA39"/>
    <mergeCell ref="A29:A32"/>
    <mergeCell ref="AD39:AM39"/>
    <mergeCell ref="B40:AE40"/>
    <mergeCell ref="A41:R42"/>
    <mergeCell ref="AB37:AM37"/>
    <mergeCell ref="B29:B32"/>
    <mergeCell ref="C29:C32"/>
    <mergeCell ref="S35:Y35"/>
    <mergeCell ref="A45:F45"/>
    <mergeCell ref="G45:AM45"/>
    <mergeCell ref="AH44:AM44"/>
    <mergeCell ref="B48:H48"/>
    <mergeCell ref="G51:AG51"/>
    <mergeCell ref="A52:F52"/>
    <mergeCell ref="G52:AM52"/>
    <mergeCell ref="A51:F51"/>
    <mergeCell ref="B55:H55"/>
    <mergeCell ref="B61:I64"/>
    <mergeCell ref="N61:S61"/>
    <mergeCell ref="P63:R63"/>
    <mergeCell ref="B54:H54"/>
    <mergeCell ref="AH51:AM51"/>
  </mergeCells>
  <printOptions/>
  <pageMargins left="0.2755905511811024" right="0.1968503937007874" top="0.7874015748031497" bottom="0.1968503937007874" header="0.31496062992125984" footer="0.31496062992125984"/>
  <pageSetup horizontalDpi="600" verticalDpi="600" orientation="landscape" paperSize="9" scale="53" r:id="rId1"/>
  <rowBreaks count="1" manualBreakCount="1">
    <brk id="2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2022-06-11T07:19:23Z</cp:lastPrinted>
  <dcterms:created xsi:type="dcterms:W3CDTF">1996-10-08T23:32:33Z</dcterms:created>
  <dcterms:modified xsi:type="dcterms:W3CDTF">2022-06-16T05:59:42Z</dcterms:modified>
  <cp:category/>
  <cp:version/>
  <cp:contentType/>
  <cp:contentStatus/>
</cp:coreProperties>
</file>