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3" sheetId="1" r:id="rId1"/>
  </sheets>
  <definedNames>
    <definedName name="_xlnm.Print_Area" localSheetId="0">'Лист3'!$A$1:$AN$62</definedName>
  </definedNames>
  <calcPr fullCalcOnLoad="1" refMode="R1C1"/>
</workbook>
</file>

<file path=xl/sharedStrings.xml><?xml version="1.0" encoding="utf-8"?>
<sst xmlns="http://schemas.openxmlformats.org/spreadsheetml/2006/main" count="185" uniqueCount="94">
  <si>
    <t>учебный год</t>
  </si>
  <si>
    <t>Факультет:</t>
  </si>
  <si>
    <t>Специальность:</t>
  </si>
  <si>
    <t>_</t>
  </si>
  <si>
    <t>Декан факультета</t>
  </si>
  <si>
    <t>Практики</t>
  </si>
  <si>
    <t>Зачеты</t>
  </si>
  <si>
    <t>Досрочная сдача</t>
  </si>
  <si>
    <t>Время</t>
  </si>
  <si>
    <t>Консультационные дни</t>
  </si>
  <si>
    <t>2) Студенты, которые не ликвидировали академическую задолженность за сессию в установленный срок, подлежат отчислению.</t>
  </si>
  <si>
    <t>1) Студенты, которые полностью выполнили учебный план за соответствующий курс, переводятся на следующий курс и получают вызов на участие в сессиях.</t>
  </si>
  <si>
    <t>Примечания</t>
  </si>
  <si>
    <t>УТВЕРЖДАЮ</t>
  </si>
  <si>
    <t>Кафедра</t>
  </si>
  <si>
    <t>Учреждение образования «Брестский государственный университет имени А.С. Пушкина»</t>
  </si>
  <si>
    <t>Количествово академических часов</t>
  </si>
  <si>
    <t>Всего часов 
в учеб. году</t>
  </si>
  <si>
    <t>Из них</t>
  </si>
  <si>
    <t>Всего часов 
в семестре</t>
  </si>
  <si>
    <t>Зач. единиц
в семестре</t>
  </si>
  <si>
    <t>Ауд. часов
в семестре</t>
  </si>
  <si>
    <t>Название учебной дисциплины</t>
  </si>
  <si>
    <t>Методист</t>
  </si>
  <si>
    <t>Специалист</t>
  </si>
  <si>
    <t>Первый проректор</t>
  </si>
  <si>
    <t>«___» ___________   20___  г.</t>
  </si>
  <si>
    <r>
      <t xml:space="preserve">  РАБОЧИЙ  УЧЕБНЫЙ  ПЛАН   </t>
    </r>
    <r>
      <rPr>
        <sz val="14"/>
        <rFont val="Times New Roman"/>
        <family val="1"/>
      </rPr>
      <t>на</t>
    </r>
  </si>
  <si>
    <t>Название 
модуля, учебной дисциплины, курсового проекта 
(курсовой работы)</t>
  </si>
  <si>
    <t>Лекции</t>
  </si>
  <si>
    <t>Лабораторные</t>
  </si>
  <si>
    <t>Практические</t>
  </si>
  <si>
    <t>Семинарские</t>
  </si>
  <si>
    <t>Ауд. часов</t>
  </si>
  <si>
    <t>Экз.</t>
  </si>
  <si>
    <t>Зач.</t>
  </si>
  <si>
    <t>Аудиторные часы</t>
  </si>
  <si>
    <t xml:space="preserve"> Курс</t>
  </si>
  <si>
    <t>Количество групп</t>
  </si>
  <si>
    <t>Количество подгрупп</t>
  </si>
  <si>
    <t>Число студентов</t>
  </si>
  <si>
    <t>(код и наименование специальности)</t>
  </si>
  <si>
    <t>Рекомендован к утверждению НМС учреждения образования 
"Брестский государственный университет имени А.С. Пушкина"
протокол № ____ от _____________</t>
  </si>
  <si>
    <t>ИТОГО:</t>
  </si>
  <si>
    <t>№</t>
  </si>
  <si>
    <t>2022-2023</t>
  </si>
  <si>
    <t>физического воспитания и туризма</t>
  </si>
  <si>
    <t>Теория и методика физической культуры</t>
  </si>
  <si>
    <t>СДМП</t>
  </si>
  <si>
    <t>АФБЧ</t>
  </si>
  <si>
    <t xml:space="preserve">Легкая атлетика и методика преподавания </t>
  </si>
  <si>
    <t>ЛАПЛС</t>
  </si>
  <si>
    <t>1-03 02 01 Физическая культура</t>
  </si>
  <si>
    <t>экз.</t>
  </si>
  <si>
    <t>зач.</t>
  </si>
  <si>
    <t>___20__ -_20__</t>
  </si>
  <si>
    <t>С.А.Сурков</t>
  </si>
  <si>
    <t>И.А.Парфенюк</t>
  </si>
  <si>
    <t xml:space="preserve">Экзамены </t>
  </si>
  <si>
    <t>ПС/                 ИБ</t>
  </si>
  <si>
    <t xml:space="preserve">Теория спорта </t>
  </si>
  <si>
    <t>Курсовой проект (курсовая работа)</t>
  </si>
  <si>
    <t>зач</t>
  </si>
  <si>
    <t>Спортивный менеджмент и маркетинг (к. УВО)</t>
  </si>
  <si>
    <t>Со специализацией 1-03 02 01 05 "Основы лечебной физической культуры"</t>
  </si>
  <si>
    <t>Набор 2018 года</t>
  </si>
  <si>
    <t>Семестр 9</t>
  </si>
  <si>
    <t>Семестр 10</t>
  </si>
  <si>
    <t>9 семестр</t>
  </si>
  <si>
    <t>10 семестр</t>
  </si>
  <si>
    <t>08.04.2023 - 1-ая ликвидация академической задолженности</t>
  </si>
  <si>
    <t>15.04.2023 - 2-ая ликвидация академической задолженности</t>
  </si>
  <si>
    <t>11.02.2023 - 1-ая ликвидация академической задолженности</t>
  </si>
  <si>
    <t>18.02.2023 - 2-ая ликвидация академической задолженности</t>
  </si>
  <si>
    <t>Лечебная физическая культура и массаж</t>
  </si>
  <si>
    <t>Спортивные единоборства  (к. УВО)</t>
  </si>
  <si>
    <t xml:space="preserve">Организация и экономика физической культуры и спорта  </t>
  </si>
  <si>
    <t>Основы атлетизма  (к. УВО)</t>
  </si>
  <si>
    <t>Курсовая работа по учебным дисциплинам специализации "Основы лечебной физической культуры"</t>
  </si>
  <si>
    <t>20.03.2023-01.04.2023</t>
  </si>
  <si>
    <t>Всего зач. единиц 
в учебном году</t>
  </si>
  <si>
    <t>Ауд. часов
в учеб. году</t>
  </si>
  <si>
    <t>Теория и практика специального образования (1 гр., 10 ст.)/ Основы валеологии (д/в)</t>
  </si>
  <si>
    <t>16.01.2023-31.01.2023</t>
  </si>
  <si>
    <t xml:space="preserve">03.09.2022, 10.09.2022, 17.09.2022, 24.09.2022, 01.10.2022, 08.10.2022, 15.10.2022, 22.10.2022, 29.10.2022, 05.11.2022, 03.12.2022, 17.12.2022, 24.12.2022,14.01.2023 </t>
  </si>
  <si>
    <r>
      <rPr>
        <b/>
        <sz val="15"/>
        <rFont val="Times New Roman"/>
        <family val="1"/>
      </rPr>
      <t xml:space="preserve">График </t>
    </r>
    <r>
      <rPr>
        <sz val="15"/>
        <rFont val="Times New Roman"/>
        <family val="1"/>
      </rPr>
      <t xml:space="preserve">
работы в межсессионный период студентов 5 курса факультета физического воспитания и туризма  специальности "Физическая культура"</t>
    </r>
  </si>
  <si>
    <t xml:space="preserve">04.02.2023, 18.03.2023 </t>
  </si>
  <si>
    <t xml:space="preserve">_______________ С.А.Марзан </t>
  </si>
  <si>
    <t>П/                                                       АФБЧ</t>
  </si>
  <si>
    <t>по учебным дисциплинам специализации "ОЛФК" (диф. зачет 29.03.2023)</t>
  </si>
  <si>
    <t>Основы предпринимательской деятельности (спец. модуль 3) (1 гр. 10 ст.) / Логика (спец. модуль 4)</t>
  </si>
  <si>
    <t>Частные методики лечебной физической культуры и массажа         (д/с ОЛФК)</t>
  </si>
  <si>
    <t>Производственная (педагогическая в учебных заведениях)  с 08.11.2022 по 28.11.2022 (3 недели), (диф. зачет  10.12.2022)</t>
  </si>
  <si>
    <t xml:space="preserve"> Производственная (преддипломная (по специализации)) с 20.02.2023 по 11.03.2023 (3 недели), (диф. зачет 25.03.2023)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</si>
</sst>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Br&quot;;\-#,##0\ &quot;Br&quot;"/>
    <numFmt numFmtId="165" formatCode="#,##0\ &quot;Br&quot;;[Red]\-#,##0\ &quot;Br&quot;"/>
    <numFmt numFmtId="166" formatCode="#,##0.00\ &quot;Br&quot;;\-#,##0.00\ &quot;Br&quot;"/>
    <numFmt numFmtId="167" formatCode="#,##0.00\ &quot;Br&quot;;[Red]\-#,##0.00\ &quot;Br&quot;"/>
    <numFmt numFmtId="168" formatCode="_-* #,##0\ &quot;Br&quot;_-;\-* #,##0\ &quot;Br&quot;_-;_-* &quot;-&quot;\ &quot;Br&quot;_-;_-@_-"/>
    <numFmt numFmtId="169" formatCode="_-* #,##0\ _B_r_-;\-* #,##0\ _B_r_-;_-* &quot;-&quot;\ _B_r_-;_-@_-"/>
    <numFmt numFmtId="170" formatCode="_-* #,##0.00\ &quot;Br&quot;_-;\-* #,##0.00\ &quot;Br&quot;_-;_-* &quot;-&quot;??\ &quot;Br&quot;_-;_-@_-"/>
    <numFmt numFmtId="171" formatCode="_-* #,##0.00\ _B_r_-;\-* #,##0.00\ _B_r_-;_-* &quot;-&quot;??\ _B_r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/m/yyyy"/>
    <numFmt numFmtId="189" formatCode="d/m"/>
    <numFmt numFmtId="190" formatCode="0.0"/>
  </numFmts>
  <fonts count="50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9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5"/>
      <name val="Times New Roman"/>
      <family val="1"/>
    </font>
    <font>
      <b/>
      <sz val="15"/>
      <name val="Times New Roman"/>
      <family val="1"/>
    </font>
    <font>
      <i/>
      <sz val="15"/>
      <name val="Times New Roman"/>
      <family val="1"/>
    </font>
    <font>
      <sz val="1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5"/>
      <color indexed="9"/>
      <name val="Times New Roman"/>
      <family val="1"/>
    </font>
    <font>
      <sz val="15"/>
      <color indexed="8"/>
      <name val="Times New Roman"/>
      <family val="1"/>
    </font>
    <font>
      <b/>
      <sz val="15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5"/>
      <color theme="0"/>
      <name val="Times New Roman"/>
      <family val="1"/>
    </font>
    <font>
      <sz val="15"/>
      <color theme="1"/>
      <name val="Times New Roman"/>
      <family val="1"/>
    </font>
    <font>
      <b/>
      <sz val="15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188" fontId="1" fillId="0" borderId="0" xfId="0" applyNumberFormat="1" applyFont="1" applyBorder="1" applyAlignment="1">
      <alignment horizontal="center"/>
    </xf>
    <xf numFmtId="188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5" fillId="0" borderId="0" xfId="0" applyFont="1" applyFill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3" xfId="0" applyFont="1" applyFill="1" applyBorder="1" applyAlignment="1">
      <alignment horizontal="center" vertical="center" textRotation="90" wrapText="1"/>
    </xf>
    <xf numFmtId="0" fontId="1" fillId="0" borderId="12" xfId="0" applyFont="1" applyFill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/>
    </xf>
    <xf numFmtId="0" fontId="1" fillId="0" borderId="12" xfId="0" applyFont="1" applyBorder="1" applyAlignment="1">
      <alignment horizontal="center" vertical="center" textRotation="90"/>
    </xf>
    <xf numFmtId="0" fontId="1" fillId="0" borderId="14" xfId="0" applyFont="1" applyFill="1" applyBorder="1" applyAlignment="1">
      <alignment vertical="center" textRotation="90" wrapText="1"/>
    </xf>
    <xf numFmtId="0" fontId="1" fillId="0" borderId="15" xfId="0" applyFont="1" applyBorder="1" applyAlignment="1">
      <alignment/>
    </xf>
    <xf numFmtId="0" fontId="1" fillId="0" borderId="0" xfId="0" applyFont="1" applyAlignment="1">
      <alignment horizontal="center"/>
    </xf>
    <xf numFmtId="0" fontId="4" fillId="0" borderId="15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5" xfId="0" applyFont="1" applyBorder="1" applyAlignment="1">
      <alignment/>
    </xf>
    <xf numFmtId="0" fontId="4" fillId="0" borderId="0" xfId="0" applyFont="1" applyAlignment="1">
      <alignment/>
    </xf>
    <xf numFmtId="0" fontId="6" fillId="0" borderId="1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vertical="top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Fill="1" applyBorder="1" applyAlignment="1">
      <alignment vertical="top" wrapText="1"/>
    </xf>
    <xf numFmtId="0" fontId="6" fillId="33" borderId="17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vertical="top" wrapText="1"/>
    </xf>
    <xf numFmtId="0" fontId="7" fillId="0" borderId="17" xfId="0" applyFont="1" applyFill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7" fillId="0" borderId="13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vertical="center" wrapText="1"/>
    </xf>
    <xf numFmtId="1" fontId="6" fillId="0" borderId="12" xfId="0" applyNumberFormat="1" applyFont="1" applyFill="1" applyBorder="1" applyAlignment="1">
      <alignment vertical="center" wrapText="1"/>
    </xf>
    <xf numFmtId="1" fontId="6" fillId="0" borderId="18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top" wrapText="1"/>
    </xf>
    <xf numFmtId="0" fontId="9" fillId="0" borderId="0" xfId="0" applyFont="1" applyFill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/>
    </xf>
    <xf numFmtId="188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188" fontId="6" fillId="0" borderId="0" xfId="0" applyNumberFormat="1" applyFont="1" applyBorder="1" applyAlignment="1">
      <alignment/>
    </xf>
    <xf numFmtId="0" fontId="6" fillId="0" borderId="0" xfId="0" applyFont="1" applyAlignment="1">
      <alignment horizontal="right"/>
    </xf>
    <xf numFmtId="0" fontId="6" fillId="0" borderId="18" xfId="0" applyFont="1" applyFill="1" applyBorder="1" applyAlignment="1">
      <alignment vertical="top" wrapText="1"/>
    </xf>
    <xf numFmtId="0" fontId="6" fillId="0" borderId="0" xfId="0" applyFont="1" applyBorder="1" applyAlignment="1">
      <alignment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/>
    </xf>
    <xf numFmtId="0" fontId="1" fillId="0" borderId="13" xfId="0" applyFont="1" applyFill="1" applyBorder="1" applyAlignment="1">
      <alignment horizontal="center" vertical="center" textRotation="90" wrapText="1"/>
    </xf>
    <xf numFmtId="0" fontId="1" fillId="0" borderId="18" xfId="0" applyFont="1" applyFill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textRotation="90" wrapText="1"/>
    </xf>
    <xf numFmtId="0" fontId="1" fillId="0" borderId="16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5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25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188" fontId="6" fillId="0" borderId="0" xfId="0" applyNumberFormat="1" applyFont="1" applyBorder="1" applyAlignment="1">
      <alignment horizontal="left"/>
    </xf>
    <xf numFmtId="1" fontId="8" fillId="0" borderId="13" xfId="0" applyNumberFormat="1" applyFont="1" applyFill="1" applyBorder="1" applyAlignment="1">
      <alignment horizontal="center" vertical="center" wrapText="1"/>
    </xf>
    <xf numFmtId="1" fontId="8" fillId="0" borderId="18" xfId="0" applyNumberFormat="1" applyFont="1" applyFill="1" applyBorder="1" applyAlignment="1">
      <alignment horizontal="center" vertical="center" wrapText="1"/>
    </xf>
    <xf numFmtId="1" fontId="8" fillId="0" borderId="14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1" fillId="0" borderId="11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6" fillId="0" borderId="22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7" fillId="0" borderId="13" xfId="0" applyFont="1" applyFill="1" applyBorder="1" applyAlignment="1">
      <alignment horizontal="right" vertical="top" wrapText="1"/>
    </xf>
    <xf numFmtId="0" fontId="7" fillId="0" borderId="18" xfId="0" applyFont="1" applyFill="1" applyBorder="1" applyAlignment="1">
      <alignment horizontal="right" vertical="top" wrapText="1"/>
    </xf>
    <xf numFmtId="0" fontId="6" fillId="0" borderId="13" xfId="0" applyFont="1" applyFill="1" applyBorder="1" applyAlignment="1">
      <alignment horizontal="left" vertical="top" wrapText="1"/>
    </xf>
    <xf numFmtId="0" fontId="6" fillId="0" borderId="18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" fontId="6" fillId="0" borderId="13" xfId="0" applyNumberFormat="1" applyFont="1" applyFill="1" applyBorder="1" applyAlignment="1">
      <alignment horizontal="center" vertical="center" wrapText="1"/>
    </xf>
    <xf numFmtId="1" fontId="6" fillId="0" borderId="18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64"/>
  <sheetViews>
    <sheetView tabSelected="1" view="pageBreakPreview" zoomScaleNormal="75" zoomScaleSheetLayoutView="100" workbookViewId="0" topLeftCell="P31">
      <selection activeCell="AJ39" sqref="AJ39"/>
    </sheetView>
  </sheetViews>
  <sheetFormatPr defaultColWidth="9.140625" defaultRowHeight="12.75"/>
  <cols>
    <col min="1" max="1" width="6.57421875" style="4" customWidth="1"/>
    <col min="2" max="2" width="47.421875" style="4" customWidth="1"/>
    <col min="3" max="3" width="11.28125" style="4" customWidth="1"/>
    <col min="4" max="4" width="7.7109375" style="4" customWidth="1"/>
    <col min="5" max="5" width="7.57421875" style="4" customWidth="1"/>
    <col min="6" max="8" width="6.57421875" style="4" customWidth="1"/>
    <col min="9" max="9" width="6.7109375" style="4" customWidth="1"/>
    <col min="10" max="11" width="7.8515625" style="4" hidden="1" customWidth="1"/>
    <col min="12" max="12" width="6.57421875" style="4" customWidth="1"/>
    <col min="13" max="13" width="6.7109375" style="4" customWidth="1"/>
    <col min="14" max="14" width="7.57421875" style="4" hidden="1" customWidth="1"/>
    <col min="15" max="15" width="7.7109375" style="4" hidden="1" customWidth="1"/>
    <col min="16" max="16" width="6.57421875" style="4" customWidth="1"/>
    <col min="17" max="18" width="6.7109375" style="4" customWidth="1"/>
    <col min="19" max="19" width="7.7109375" style="4" customWidth="1"/>
    <col min="20" max="20" width="7.57421875" style="4" customWidth="1"/>
    <col min="21" max="21" width="7.7109375" style="4" customWidth="1"/>
    <col min="22" max="26" width="6.57421875" style="4" customWidth="1"/>
    <col min="27" max="27" width="6.7109375" style="4" customWidth="1"/>
    <col min="28" max="30" width="7.57421875" style="4" customWidth="1"/>
    <col min="31" max="31" width="6.57421875" style="4" customWidth="1"/>
    <col min="32" max="32" width="0.13671875" style="4" customWidth="1"/>
    <col min="33" max="33" width="6.57421875" style="4" customWidth="1"/>
    <col min="34" max="34" width="7.57421875" style="4" hidden="1" customWidth="1"/>
    <col min="35" max="35" width="7.7109375" style="4" hidden="1" customWidth="1"/>
    <col min="36" max="37" width="6.57421875" style="4" customWidth="1"/>
    <col min="38" max="39" width="6.7109375" style="4" customWidth="1"/>
    <col min="40" max="40" width="7.57421875" style="4" customWidth="1"/>
    <col min="41" max="16384" width="9.140625" style="4" customWidth="1"/>
  </cols>
  <sheetData>
    <row r="1" spans="1:38" ht="24" customHeight="1">
      <c r="A1" s="138" t="s">
        <v>13</v>
      </c>
      <c r="B1" s="138"/>
      <c r="C1" s="1"/>
      <c r="D1" s="2"/>
      <c r="E1" s="17"/>
      <c r="F1" s="17"/>
      <c r="G1" s="113" t="s">
        <v>15</v>
      </c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3"/>
    </row>
    <row r="2" spans="1:38" ht="24" customHeight="1">
      <c r="A2" s="138" t="s">
        <v>25</v>
      </c>
      <c r="B2" s="138"/>
      <c r="C2" s="1"/>
      <c r="D2" s="2"/>
      <c r="E2" s="2"/>
      <c r="AL2" s="3"/>
    </row>
    <row r="3" spans="1:39" ht="24" customHeight="1">
      <c r="A3" s="117" t="s">
        <v>87</v>
      </c>
      <c r="B3" s="117"/>
      <c r="C3" s="5"/>
      <c r="D3" s="3"/>
      <c r="E3" s="3"/>
      <c r="F3" s="17"/>
      <c r="G3" s="17"/>
      <c r="H3" s="114" t="s">
        <v>27</v>
      </c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5" t="s">
        <v>45</v>
      </c>
      <c r="T3" s="115"/>
      <c r="U3" s="115"/>
      <c r="V3" s="113" t="s">
        <v>0</v>
      </c>
      <c r="W3" s="113"/>
      <c r="X3" s="113"/>
      <c r="Y3" s="17"/>
      <c r="Z3" s="17"/>
      <c r="AA3" s="17"/>
      <c r="AB3" s="17"/>
      <c r="AC3" s="17"/>
      <c r="AD3" s="17"/>
      <c r="AE3" s="17"/>
      <c r="AF3" s="17"/>
      <c r="AG3" s="17"/>
      <c r="AH3" s="113"/>
      <c r="AI3" s="113"/>
      <c r="AJ3" s="113"/>
      <c r="AK3" s="113"/>
      <c r="AL3" s="113"/>
      <c r="AM3" s="113"/>
    </row>
    <row r="4" spans="1:38" ht="24" customHeight="1">
      <c r="A4" s="117" t="s">
        <v>26</v>
      </c>
      <c r="B4" s="117"/>
      <c r="C4" s="5"/>
      <c r="D4" s="3"/>
      <c r="E4" s="3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3"/>
    </row>
    <row r="5" spans="1:38" ht="24" customHeight="1">
      <c r="A5" s="6"/>
      <c r="B5" s="6"/>
      <c r="C5" s="6"/>
      <c r="D5" s="6"/>
      <c r="E5" s="6"/>
      <c r="F5" s="17"/>
      <c r="G5" s="17"/>
      <c r="H5" s="113" t="s">
        <v>1</v>
      </c>
      <c r="I5" s="113"/>
      <c r="J5" s="17"/>
      <c r="K5" s="17"/>
      <c r="L5" s="115" t="s">
        <v>46</v>
      </c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3"/>
    </row>
    <row r="6" spans="6:39" ht="32.25" customHeight="1">
      <c r="F6" s="17"/>
      <c r="H6" s="117" t="s">
        <v>2</v>
      </c>
      <c r="I6" s="117"/>
      <c r="J6" s="117"/>
      <c r="K6" s="117"/>
      <c r="L6" s="117"/>
      <c r="M6" s="118" t="s">
        <v>52</v>
      </c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7"/>
      <c r="Z6" s="7"/>
      <c r="AA6" s="7"/>
      <c r="AB6" s="7"/>
      <c r="AC6" s="7"/>
      <c r="AD6" s="7"/>
      <c r="AE6" s="7"/>
      <c r="AF6" s="7"/>
      <c r="AG6" s="117" t="s">
        <v>65</v>
      </c>
      <c r="AH6" s="117"/>
      <c r="AI6" s="117"/>
      <c r="AJ6" s="117"/>
      <c r="AK6" s="117"/>
      <c r="AL6" s="117"/>
      <c r="AM6" s="117"/>
    </row>
    <row r="7" spans="1:38" ht="15" customHeight="1">
      <c r="A7" s="3"/>
      <c r="M7" s="116" t="s">
        <v>41</v>
      </c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"/>
    </row>
    <row r="8" spans="1:39" ht="17.25" customHeight="1">
      <c r="A8" s="3"/>
      <c r="D8" s="17"/>
      <c r="F8" s="113" t="s">
        <v>64</v>
      </c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</row>
    <row r="9" spans="1:39" ht="17.25" customHeight="1">
      <c r="A9" s="3"/>
      <c r="D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</row>
    <row r="10" spans="1:33" ht="17.25" customHeight="1">
      <c r="A10" s="3"/>
      <c r="E10" s="29" t="s">
        <v>37</v>
      </c>
      <c r="F10" s="30">
        <v>5</v>
      </c>
      <c r="G10" s="17"/>
      <c r="H10" s="17"/>
      <c r="L10" s="112" t="s">
        <v>38</v>
      </c>
      <c r="M10" s="112"/>
      <c r="N10" s="112"/>
      <c r="O10" s="112"/>
      <c r="P10" s="112"/>
      <c r="Q10" s="112"/>
      <c r="R10" s="32">
        <v>1</v>
      </c>
      <c r="S10" s="31"/>
      <c r="T10" s="112" t="s">
        <v>39</v>
      </c>
      <c r="U10" s="112"/>
      <c r="V10" s="112"/>
      <c r="W10" s="112"/>
      <c r="X10" s="28">
        <v>1</v>
      </c>
      <c r="Z10" s="31"/>
      <c r="AC10" s="112" t="s">
        <v>40</v>
      </c>
      <c r="AD10" s="112"/>
      <c r="AE10" s="112"/>
      <c r="AF10" s="17"/>
      <c r="AG10" s="30">
        <v>10</v>
      </c>
    </row>
    <row r="11" spans="1:38" ht="12" customHeight="1" thickBot="1">
      <c r="A11" s="3"/>
      <c r="F11" s="3"/>
      <c r="G11" s="113"/>
      <c r="H11" s="113"/>
      <c r="I11" s="113"/>
      <c r="J11" s="3"/>
      <c r="K11" s="3"/>
      <c r="L11" s="3"/>
      <c r="M11" s="5"/>
      <c r="N11" s="5"/>
      <c r="O11" s="113"/>
      <c r="P11" s="113"/>
      <c r="Q11" s="5"/>
      <c r="R11" s="3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9" t="s">
        <v>3</v>
      </c>
      <c r="AG11" s="113"/>
      <c r="AH11" s="113"/>
      <c r="AI11" s="113"/>
      <c r="AJ11" s="113"/>
      <c r="AK11" s="113"/>
      <c r="AL11" s="3"/>
    </row>
    <row r="12" spans="1:40" ht="23.25" customHeight="1" thickBot="1">
      <c r="A12" s="147" t="s">
        <v>44</v>
      </c>
      <c r="B12" s="147" t="s">
        <v>28</v>
      </c>
      <c r="C12" s="148" t="s">
        <v>14</v>
      </c>
      <c r="D12" s="98" t="s">
        <v>16</v>
      </c>
      <c r="E12" s="99"/>
      <c r="F12" s="99"/>
      <c r="G12" s="99"/>
      <c r="H12" s="99"/>
      <c r="I12" s="107"/>
      <c r="J12" s="98" t="s">
        <v>66</v>
      </c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107"/>
      <c r="AB12" s="98" t="s">
        <v>67</v>
      </c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107"/>
      <c r="AN12" s="105" t="s">
        <v>80</v>
      </c>
    </row>
    <row r="13" spans="1:40" ht="24" customHeight="1" thickBot="1">
      <c r="A13" s="147"/>
      <c r="B13" s="147"/>
      <c r="C13" s="149"/>
      <c r="D13" s="106" t="s">
        <v>17</v>
      </c>
      <c r="E13" s="100" t="s">
        <v>81</v>
      </c>
      <c r="F13" s="98" t="s">
        <v>18</v>
      </c>
      <c r="G13" s="99"/>
      <c r="H13" s="99"/>
      <c r="I13" s="107"/>
      <c r="J13" s="108" t="s">
        <v>55</v>
      </c>
      <c r="K13" s="109"/>
      <c r="L13" s="109"/>
      <c r="M13" s="109"/>
      <c r="N13" s="109"/>
      <c r="O13" s="109"/>
      <c r="P13" s="109"/>
      <c r="Q13" s="109"/>
      <c r="R13" s="109"/>
      <c r="S13" s="98" t="s">
        <v>83</v>
      </c>
      <c r="T13" s="99"/>
      <c r="U13" s="99"/>
      <c r="V13" s="99"/>
      <c r="W13" s="99"/>
      <c r="X13" s="99"/>
      <c r="Y13" s="99"/>
      <c r="Z13" s="99"/>
      <c r="AA13" s="107"/>
      <c r="AB13" s="98" t="s">
        <v>79</v>
      </c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107"/>
      <c r="AN13" s="105"/>
    </row>
    <row r="14" spans="1:40" ht="23.25" customHeight="1" thickBot="1">
      <c r="A14" s="147"/>
      <c r="B14" s="147"/>
      <c r="C14" s="149"/>
      <c r="D14" s="106"/>
      <c r="E14" s="106"/>
      <c r="F14" s="100" t="s">
        <v>29</v>
      </c>
      <c r="G14" s="110" t="s">
        <v>30</v>
      </c>
      <c r="H14" s="135" t="s">
        <v>31</v>
      </c>
      <c r="I14" s="100" t="s">
        <v>32</v>
      </c>
      <c r="J14" s="100" t="s">
        <v>19</v>
      </c>
      <c r="K14" s="100" t="s">
        <v>20</v>
      </c>
      <c r="L14" s="100" t="s">
        <v>33</v>
      </c>
      <c r="M14" s="98" t="s">
        <v>18</v>
      </c>
      <c r="N14" s="99"/>
      <c r="O14" s="99"/>
      <c r="P14" s="99"/>
      <c r="Q14" s="99"/>
      <c r="R14" s="99"/>
      <c r="S14" s="100" t="s">
        <v>19</v>
      </c>
      <c r="T14" s="100" t="s">
        <v>33</v>
      </c>
      <c r="U14" s="100" t="s">
        <v>20</v>
      </c>
      <c r="V14" s="102" t="s">
        <v>36</v>
      </c>
      <c r="W14" s="103"/>
      <c r="X14" s="103"/>
      <c r="Y14" s="104"/>
      <c r="Z14" s="20"/>
      <c r="AB14" s="100" t="s">
        <v>19</v>
      </c>
      <c r="AC14" s="100" t="s">
        <v>21</v>
      </c>
      <c r="AD14" s="100" t="s">
        <v>20</v>
      </c>
      <c r="AE14" s="98" t="s">
        <v>36</v>
      </c>
      <c r="AF14" s="99"/>
      <c r="AG14" s="99"/>
      <c r="AH14" s="99"/>
      <c r="AI14" s="99"/>
      <c r="AJ14" s="99"/>
      <c r="AK14" s="99"/>
      <c r="AL14" s="20"/>
      <c r="AM14" s="19"/>
      <c r="AN14" s="105"/>
    </row>
    <row r="15" spans="1:40" ht="101.25" customHeight="1" thickBot="1">
      <c r="A15" s="147"/>
      <c r="B15" s="147"/>
      <c r="C15" s="150"/>
      <c r="D15" s="101"/>
      <c r="E15" s="101"/>
      <c r="F15" s="101"/>
      <c r="G15" s="111"/>
      <c r="H15" s="136"/>
      <c r="I15" s="101"/>
      <c r="J15" s="101"/>
      <c r="K15" s="101"/>
      <c r="L15" s="101"/>
      <c r="M15" s="105" t="s">
        <v>29</v>
      </c>
      <c r="N15" s="105"/>
      <c r="O15" s="105"/>
      <c r="P15" s="23" t="s">
        <v>30</v>
      </c>
      <c r="Q15" s="24" t="s">
        <v>31</v>
      </c>
      <c r="R15" s="22" t="s">
        <v>32</v>
      </c>
      <c r="S15" s="101"/>
      <c r="T15" s="101"/>
      <c r="U15" s="101"/>
      <c r="V15" s="25" t="s">
        <v>29</v>
      </c>
      <c r="W15" s="23" t="s">
        <v>30</v>
      </c>
      <c r="X15" s="23" t="s">
        <v>31</v>
      </c>
      <c r="Y15" s="26" t="s">
        <v>32</v>
      </c>
      <c r="Z15" s="21" t="s">
        <v>34</v>
      </c>
      <c r="AA15" s="11" t="s">
        <v>35</v>
      </c>
      <c r="AB15" s="101"/>
      <c r="AC15" s="101"/>
      <c r="AD15" s="101"/>
      <c r="AE15" s="23" t="s">
        <v>29</v>
      </c>
      <c r="AF15" s="27"/>
      <c r="AG15" s="95" t="s">
        <v>30</v>
      </c>
      <c r="AH15" s="96"/>
      <c r="AI15" s="97"/>
      <c r="AJ15" s="24" t="s">
        <v>31</v>
      </c>
      <c r="AK15" s="23" t="s">
        <v>32</v>
      </c>
      <c r="AL15" s="21" t="s">
        <v>34</v>
      </c>
      <c r="AM15" s="11" t="s">
        <v>35</v>
      </c>
      <c r="AN15" s="105"/>
    </row>
    <row r="16" spans="1:40" ht="24.75" customHeight="1" thickBot="1">
      <c r="A16" s="34">
        <v>1</v>
      </c>
      <c r="B16" s="35" t="s">
        <v>47</v>
      </c>
      <c r="C16" s="36" t="s">
        <v>48</v>
      </c>
      <c r="D16" s="37">
        <f aca="true" t="shared" si="0" ref="D16:E18">S16+AB16</f>
        <v>76</v>
      </c>
      <c r="E16" s="38">
        <f t="shared" si="0"/>
        <v>18</v>
      </c>
      <c r="F16" s="39">
        <f aca="true" t="shared" si="1" ref="F16:F24">V16+AE16</f>
        <v>6</v>
      </c>
      <c r="G16" s="40">
        <f>W17+AG17</f>
        <v>0</v>
      </c>
      <c r="H16" s="41">
        <f>X16+AJ16</f>
        <v>6</v>
      </c>
      <c r="I16" s="41">
        <f>Y16+AK16</f>
        <v>6</v>
      </c>
      <c r="J16" s="37"/>
      <c r="K16" s="42"/>
      <c r="L16" s="42"/>
      <c r="M16" s="43"/>
      <c r="N16" s="44"/>
      <c r="O16" s="45"/>
      <c r="P16" s="46"/>
      <c r="Q16" s="34"/>
      <c r="R16" s="43"/>
      <c r="S16" s="42">
        <v>76</v>
      </c>
      <c r="T16" s="42">
        <f>V16+W16+X16+Y16</f>
        <v>18</v>
      </c>
      <c r="U16" s="42">
        <v>2</v>
      </c>
      <c r="V16" s="46">
        <v>6</v>
      </c>
      <c r="W16" s="46"/>
      <c r="X16" s="46">
        <v>6</v>
      </c>
      <c r="Y16" s="46">
        <v>6</v>
      </c>
      <c r="Z16" s="42" t="s">
        <v>53</v>
      </c>
      <c r="AA16" s="36"/>
      <c r="AB16" s="42"/>
      <c r="AC16" s="42"/>
      <c r="AD16" s="42"/>
      <c r="AE16" s="46"/>
      <c r="AF16" s="47"/>
      <c r="AG16" s="46"/>
      <c r="AH16" s="48"/>
      <c r="AI16" s="49"/>
      <c r="AJ16" s="34"/>
      <c r="AK16" s="46"/>
      <c r="AL16" s="37"/>
      <c r="AM16" s="50"/>
      <c r="AN16" s="39">
        <f>U16+AD16</f>
        <v>2</v>
      </c>
    </row>
    <row r="17" spans="1:40" ht="21" customHeight="1" thickBot="1">
      <c r="A17" s="39">
        <v>2</v>
      </c>
      <c r="B17" s="35" t="s">
        <v>60</v>
      </c>
      <c r="C17" s="36" t="s">
        <v>51</v>
      </c>
      <c r="D17" s="37">
        <f t="shared" si="0"/>
        <v>84</v>
      </c>
      <c r="E17" s="38">
        <f t="shared" si="0"/>
        <v>12</v>
      </c>
      <c r="F17" s="39">
        <f t="shared" si="1"/>
        <v>6</v>
      </c>
      <c r="G17" s="40">
        <f>W19+AG19</f>
        <v>0</v>
      </c>
      <c r="H17" s="41"/>
      <c r="I17" s="41">
        <f aca="true" t="shared" si="2" ref="I17:I23">Y17+AK17</f>
        <v>6</v>
      </c>
      <c r="J17" s="37"/>
      <c r="K17" s="42"/>
      <c r="L17" s="42"/>
      <c r="M17" s="43"/>
      <c r="N17" s="44"/>
      <c r="O17" s="45"/>
      <c r="P17" s="46"/>
      <c r="Q17" s="34"/>
      <c r="R17" s="43"/>
      <c r="S17" s="42">
        <v>84</v>
      </c>
      <c r="T17" s="42">
        <f>V17+W17+X17+Y17</f>
        <v>12</v>
      </c>
      <c r="U17" s="42">
        <v>2</v>
      </c>
      <c r="V17" s="46">
        <v>6</v>
      </c>
      <c r="W17" s="46"/>
      <c r="X17" s="46"/>
      <c r="Y17" s="46">
        <v>6</v>
      </c>
      <c r="Z17" s="42" t="s">
        <v>53</v>
      </c>
      <c r="AA17" s="36"/>
      <c r="AB17" s="42"/>
      <c r="AC17" s="42"/>
      <c r="AD17" s="42"/>
      <c r="AE17" s="46"/>
      <c r="AF17" s="47"/>
      <c r="AG17" s="46"/>
      <c r="AH17" s="48"/>
      <c r="AI17" s="49"/>
      <c r="AJ17" s="34"/>
      <c r="AK17" s="46"/>
      <c r="AL17" s="37"/>
      <c r="AM17" s="50"/>
      <c r="AN17" s="39">
        <f>U17+AD17</f>
        <v>2</v>
      </c>
    </row>
    <row r="18" spans="1:40" ht="39" customHeight="1" thickBot="1">
      <c r="A18" s="39">
        <v>3</v>
      </c>
      <c r="B18" s="35" t="s">
        <v>76</v>
      </c>
      <c r="C18" s="36" t="s">
        <v>48</v>
      </c>
      <c r="D18" s="37">
        <f t="shared" si="0"/>
        <v>80</v>
      </c>
      <c r="E18" s="38">
        <f t="shared" si="0"/>
        <v>10</v>
      </c>
      <c r="F18" s="39">
        <f t="shared" si="1"/>
        <v>4</v>
      </c>
      <c r="G18" s="40">
        <f>W19+AG19</f>
        <v>0</v>
      </c>
      <c r="H18" s="41">
        <f>X18+AJ18</f>
        <v>6</v>
      </c>
      <c r="I18" s="51">
        <f t="shared" si="2"/>
        <v>0</v>
      </c>
      <c r="J18" s="37"/>
      <c r="K18" s="42"/>
      <c r="L18" s="42"/>
      <c r="M18" s="43"/>
      <c r="N18" s="44"/>
      <c r="O18" s="45"/>
      <c r="P18" s="46"/>
      <c r="Q18" s="34"/>
      <c r="R18" s="43"/>
      <c r="S18" s="42">
        <v>80</v>
      </c>
      <c r="T18" s="42">
        <f>V18+W18+X18+Y18</f>
        <v>10</v>
      </c>
      <c r="U18" s="42">
        <v>2</v>
      </c>
      <c r="V18" s="46">
        <v>4</v>
      </c>
      <c r="W18" s="46"/>
      <c r="X18" s="46">
        <v>6</v>
      </c>
      <c r="Y18" s="46"/>
      <c r="Z18" s="42"/>
      <c r="AA18" s="36" t="s">
        <v>54</v>
      </c>
      <c r="AB18" s="42"/>
      <c r="AC18" s="43"/>
      <c r="AD18" s="42"/>
      <c r="AE18" s="46"/>
      <c r="AF18" s="47"/>
      <c r="AG18" s="46"/>
      <c r="AH18" s="48"/>
      <c r="AI18" s="49"/>
      <c r="AJ18" s="34"/>
      <c r="AK18" s="46"/>
      <c r="AL18" s="37"/>
      <c r="AM18" s="50"/>
      <c r="AN18" s="39">
        <f>U18+AD18</f>
        <v>2</v>
      </c>
    </row>
    <row r="19" spans="1:40" ht="57.75" customHeight="1" thickBot="1">
      <c r="A19" s="39">
        <v>4</v>
      </c>
      <c r="B19" s="35" t="s">
        <v>90</v>
      </c>
      <c r="C19" s="46" t="s">
        <v>59</v>
      </c>
      <c r="D19" s="37">
        <f aca="true" t="shared" si="3" ref="D19:D26">S19+AB19</f>
        <v>72</v>
      </c>
      <c r="E19" s="38">
        <f>F19+G19+H19+I19</f>
        <v>10</v>
      </c>
      <c r="F19" s="42">
        <f t="shared" si="1"/>
        <v>6</v>
      </c>
      <c r="G19" s="52">
        <f>W19+AF19</f>
        <v>0</v>
      </c>
      <c r="H19" s="52">
        <f>X19+AG19</f>
        <v>0</v>
      </c>
      <c r="I19" s="42">
        <f t="shared" si="2"/>
        <v>4</v>
      </c>
      <c r="J19" s="37"/>
      <c r="K19" s="42"/>
      <c r="L19" s="42"/>
      <c r="M19" s="42"/>
      <c r="N19" s="42" t="e">
        <f>#REF!+#REF!</f>
        <v>#REF!</v>
      </c>
      <c r="O19" s="42" t="e">
        <f>#REF!+#REF!</f>
        <v>#REF!</v>
      </c>
      <c r="P19" s="52" t="e">
        <f>#REF!+#REF!</f>
        <v>#REF!</v>
      </c>
      <c r="Q19" s="52" t="e">
        <f>#REF!+#REF!</f>
        <v>#REF!</v>
      </c>
      <c r="R19" s="42"/>
      <c r="S19" s="42"/>
      <c r="T19" s="42">
        <f>V19+W19+X19+Y19</f>
        <v>2</v>
      </c>
      <c r="U19" s="42"/>
      <c r="V19" s="46">
        <v>2</v>
      </c>
      <c r="W19" s="46"/>
      <c r="X19" s="46"/>
      <c r="Y19" s="46"/>
      <c r="Z19" s="42"/>
      <c r="AA19" s="36"/>
      <c r="AB19" s="42">
        <v>72</v>
      </c>
      <c r="AC19" s="42">
        <f>AE19+AG19+AJ19+AK19</f>
        <v>8</v>
      </c>
      <c r="AD19" s="42">
        <v>2</v>
      </c>
      <c r="AE19" s="42">
        <v>4</v>
      </c>
      <c r="AF19" s="47"/>
      <c r="AG19" s="46"/>
      <c r="AH19" s="48"/>
      <c r="AI19" s="49"/>
      <c r="AJ19" s="34"/>
      <c r="AK19" s="42">
        <v>4</v>
      </c>
      <c r="AL19" s="37"/>
      <c r="AM19" s="50" t="s">
        <v>54</v>
      </c>
      <c r="AN19" s="39">
        <f aca="true" t="shared" si="4" ref="AN19:AN26">U19+AD19</f>
        <v>2</v>
      </c>
    </row>
    <row r="20" spans="1:40" ht="40.5" customHeight="1" thickBot="1">
      <c r="A20" s="53">
        <v>5</v>
      </c>
      <c r="B20" s="35" t="s">
        <v>74</v>
      </c>
      <c r="C20" s="36" t="s">
        <v>49</v>
      </c>
      <c r="D20" s="37">
        <f t="shared" si="3"/>
        <v>256</v>
      </c>
      <c r="E20" s="38">
        <f>T20+AC20</f>
        <v>36</v>
      </c>
      <c r="F20" s="39">
        <f t="shared" si="1"/>
        <v>12</v>
      </c>
      <c r="G20" s="41">
        <f>W20+AG20</f>
        <v>14</v>
      </c>
      <c r="H20" s="41">
        <f>X20+AJ20</f>
        <v>10</v>
      </c>
      <c r="I20" s="51">
        <f t="shared" si="2"/>
        <v>0</v>
      </c>
      <c r="J20" s="37"/>
      <c r="K20" s="42"/>
      <c r="L20" s="42"/>
      <c r="M20" s="43"/>
      <c r="N20" s="44"/>
      <c r="O20" s="45"/>
      <c r="P20" s="46"/>
      <c r="Q20" s="34"/>
      <c r="R20" s="43"/>
      <c r="S20" s="42">
        <v>110</v>
      </c>
      <c r="T20" s="42">
        <f aca="true" t="shared" si="5" ref="T20:T26">V20+W20+X20+Y20</f>
        <v>18</v>
      </c>
      <c r="U20" s="42">
        <v>3</v>
      </c>
      <c r="V20" s="46">
        <v>6</v>
      </c>
      <c r="W20" s="46">
        <v>8</v>
      </c>
      <c r="X20" s="46">
        <v>4</v>
      </c>
      <c r="Y20" s="46"/>
      <c r="Z20" s="42"/>
      <c r="AA20" s="36" t="s">
        <v>54</v>
      </c>
      <c r="AB20" s="42">
        <v>146</v>
      </c>
      <c r="AC20" s="42">
        <f>AE20+AG20+AJ20+AK20</f>
        <v>18</v>
      </c>
      <c r="AD20" s="42">
        <v>4</v>
      </c>
      <c r="AE20" s="46">
        <v>6</v>
      </c>
      <c r="AF20" s="47"/>
      <c r="AG20" s="46">
        <v>6</v>
      </c>
      <c r="AH20" s="48"/>
      <c r="AI20" s="49"/>
      <c r="AJ20" s="34">
        <v>6</v>
      </c>
      <c r="AK20" s="46"/>
      <c r="AL20" s="37" t="s">
        <v>53</v>
      </c>
      <c r="AM20" s="50"/>
      <c r="AN20" s="39">
        <f t="shared" si="4"/>
        <v>7</v>
      </c>
    </row>
    <row r="21" spans="1:40" ht="42" customHeight="1" thickBot="1">
      <c r="A21" s="39">
        <v>6</v>
      </c>
      <c r="B21" s="35" t="s">
        <v>50</v>
      </c>
      <c r="C21" s="36" t="s">
        <v>51</v>
      </c>
      <c r="D21" s="37">
        <f t="shared" si="3"/>
        <v>144</v>
      </c>
      <c r="E21" s="38">
        <f>T21+AC21</f>
        <v>24</v>
      </c>
      <c r="F21" s="39">
        <f t="shared" si="1"/>
        <v>4</v>
      </c>
      <c r="G21" s="40">
        <f>W23+AG23</f>
        <v>0</v>
      </c>
      <c r="H21" s="41">
        <f>X21+AJ21</f>
        <v>10</v>
      </c>
      <c r="I21" s="41">
        <f t="shared" si="2"/>
        <v>10</v>
      </c>
      <c r="J21" s="37"/>
      <c r="K21" s="42"/>
      <c r="L21" s="42"/>
      <c r="M21" s="43"/>
      <c r="N21" s="44"/>
      <c r="O21" s="45"/>
      <c r="P21" s="46"/>
      <c r="Q21" s="34"/>
      <c r="R21" s="43"/>
      <c r="S21" s="42">
        <v>70</v>
      </c>
      <c r="T21" s="42">
        <f t="shared" si="5"/>
        <v>14</v>
      </c>
      <c r="U21" s="42">
        <v>2</v>
      </c>
      <c r="V21" s="46">
        <v>4</v>
      </c>
      <c r="W21" s="46"/>
      <c r="X21" s="46">
        <v>6</v>
      </c>
      <c r="Y21" s="46">
        <v>4</v>
      </c>
      <c r="Z21" s="42"/>
      <c r="AA21" s="36" t="s">
        <v>54</v>
      </c>
      <c r="AB21" s="42">
        <v>74</v>
      </c>
      <c r="AC21" s="42">
        <f>AE21+AG21+AJ21+AK21</f>
        <v>10</v>
      </c>
      <c r="AD21" s="42">
        <v>2.5</v>
      </c>
      <c r="AE21" s="46"/>
      <c r="AF21" s="47"/>
      <c r="AG21" s="46"/>
      <c r="AH21" s="48"/>
      <c r="AI21" s="49"/>
      <c r="AJ21" s="34">
        <v>4</v>
      </c>
      <c r="AK21" s="46">
        <v>6</v>
      </c>
      <c r="AL21" s="37" t="s">
        <v>53</v>
      </c>
      <c r="AM21" s="50"/>
      <c r="AN21" s="39">
        <f t="shared" si="4"/>
        <v>4.5</v>
      </c>
    </row>
    <row r="22" spans="1:40" ht="39" customHeight="1" thickBot="1">
      <c r="A22" s="39">
        <v>7</v>
      </c>
      <c r="B22" s="35" t="s">
        <v>63</v>
      </c>
      <c r="C22" s="36" t="s">
        <v>48</v>
      </c>
      <c r="D22" s="37">
        <f t="shared" si="3"/>
        <v>72</v>
      </c>
      <c r="E22" s="38">
        <f>T22+AC22</f>
        <v>10</v>
      </c>
      <c r="F22" s="39">
        <f t="shared" si="1"/>
        <v>4</v>
      </c>
      <c r="G22" s="51">
        <f>W22+AF22</f>
        <v>0</v>
      </c>
      <c r="H22" s="40">
        <f>X24+AH24</f>
        <v>0</v>
      </c>
      <c r="I22" s="41">
        <f t="shared" si="2"/>
        <v>6</v>
      </c>
      <c r="J22" s="41">
        <f>Z22+AL22</f>
        <v>0</v>
      </c>
      <c r="K22" s="42"/>
      <c r="L22" s="42"/>
      <c r="M22" s="43"/>
      <c r="N22" s="44"/>
      <c r="O22" s="45"/>
      <c r="P22" s="46"/>
      <c r="Q22" s="34"/>
      <c r="R22" s="43"/>
      <c r="S22" s="42">
        <v>72</v>
      </c>
      <c r="T22" s="42">
        <f t="shared" si="5"/>
        <v>10</v>
      </c>
      <c r="U22" s="42">
        <v>2</v>
      </c>
      <c r="V22" s="46">
        <v>4</v>
      </c>
      <c r="W22" s="46"/>
      <c r="X22" s="46"/>
      <c r="Y22" s="46">
        <v>6</v>
      </c>
      <c r="Z22" s="42"/>
      <c r="AA22" s="36" t="s">
        <v>54</v>
      </c>
      <c r="AB22" s="42"/>
      <c r="AC22" s="42"/>
      <c r="AD22" s="42"/>
      <c r="AE22" s="46"/>
      <c r="AF22" s="47"/>
      <c r="AG22" s="46"/>
      <c r="AH22" s="48"/>
      <c r="AI22" s="49"/>
      <c r="AJ22" s="34"/>
      <c r="AK22" s="46"/>
      <c r="AL22" s="37"/>
      <c r="AM22" s="50"/>
      <c r="AN22" s="39">
        <f t="shared" si="4"/>
        <v>2</v>
      </c>
    </row>
    <row r="23" spans="1:40" ht="21" customHeight="1" thickBot="1">
      <c r="A23" s="39">
        <v>8</v>
      </c>
      <c r="B23" s="35" t="s">
        <v>75</v>
      </c>
      <c r="C23" s="36" t="s">
        <v>51</v>
      </c>
      <c r="D23" s="37">
        <f t="shared" si="3"/>
        <v>54</v>
      </c>
      <c r="E23" s="38">
        <f>F23+G23+H23+I23</f>
        <v>10</v>
      </c>
      <c r="F23" s="39">
        <f t="shared" si="1"/>
        <v>2</v>
      </c>
      <c r="G23" s="36"/>
      <c r="H23" s="41">
        <f>X23+AJ23</f>
        <v>8</v>
      </c>
      <c r="I23" s="51">
        <f t="shared" si="2"/>
        <v>0</v>
      </c>
      <c r="J23" s="37"/>
      <c r="K23" s="42"/>
      <c r="L23" s="42"/>
      <c r="M23" s="43"/>
      <c r="N23" s="44"/>
      <c r="O23" s="45"/>
      <c r="P23" s="46"/>
      <c r="Q23" s="34"/>
      <c r="R23" s="43"/>
      <c r="S23" s="42"/>
      <c r="T23" s="42">
        <f t="shared" si="5"/>
        <v>2</v>
      </c>
      <c r="U23" s="42"/>
      <c r="V23" s="46">
        <v>2</v>
      </c>
      <c r="W23" s="46"/>
      <c r="X23" s="46"/>
      <c r="Y23" s="46"/>
      <c r="Z23" s="42"/>
      <c r="AA23" s="36"/>
      <c r="AB23" s="42">
        <v>54</v>
      </c>
      <c r="AC23" s="42">
        <f>AE23+AG23+AJ23+AK23</f>
        <v>8</v>
      </c>
      <c r="AD23" s="42">
        <v>2</v>
      </c>
      <c r="AE23" s="46"/>
      <c r="AF23" s="47"/>
      <c r="AG23" s="46"/>
      <c r="AH23" s="48"/>
      <c r="AI23" s="49"/>
      <c r="AJ23" s="34">
        <v>8</v>
      </c>
      <c r="AK23" s="46"/>
      <c r="AL23" s="37"/>
      <c r="AM23" s="50" t="s">
        <v>54</v>
      </c>
      <c r="AN23" s="39">
        <f t="shared" si="4"/>
        <v>2</v>
      </c>
    </row>
    <row r="24" spans="1:40" ht="21.75" customHeight="1" thickBot="1">
      <c r="A24" s="39">
        <v>9</v>
      </c>
      <c r="B24" s="35" t="s">
        <v>77</v>
      </c>
      <c r="C24" s="36" t="s">
        <v>51</v>
      </c>
      <c r="D24" s="37">
        <f t="shared" si="3"/>
        <v>54</v>
      </c>
      <c r="E24" s="38">
        <f>F24+G24+H24+I24</f>
        <v>10</v>
      </c>
      <c r="F24" s="39">
        <f t="shared" si="1"/>
        <v>2</v>
      </c>
      <c r="G24" s="36"/>
      <c r="H24" s="41">
        <f>X23+AJ23</f>
        <v>8</v>
      </c>
      <c r="I24" s="54"/>
      <c r="J24" s="37"/>
      <c r="K24" s="42"/>
      <c r="L24" s="42"/>
      <c r="M24" s="43"/>
      <c r="N24" s="44"/>
      <c r="O24" s="45"/>
      <c r="P24" s="46"/>
      <c r="Q24" s="34"/>
      <c r="R24" s="43"/>
      <c r="S24" s="42"/>
      <c r="T24" s="42">
        <f t="shared" si="5"/>
        <v>2</v>
      </c>
      <c r="U24" s="42"/>
      <c r="V24" s="46">
        <v>2</v>
      </c>
      <c r="W24" s="46"/>
      <c r="X24" s="46"/>
      <c r="Y24" s="46"/>
      <c r="Z24" s="42"/>
      <c r="AA24" s="36"/>
      <c r="AB24" s="42">
        <v>54</v>
      </c>
      <c r="AC24" s="43">
        <f>AE24+AG24+AJ24+AK24</f>
        <v>8</v>
      </c>
      <c r="AD24" s="42">
        <v>2</v>
      </c>
      <c r="AE24" s="46"/>
      <c r="AF24" s="47"/>
      <c r="AG24" s="46"/>
      <c r="AH24" s="48"/>
      <c r="AI24" s="49"/>
      <c r="AJ24" s="34">
        <v>8</v>
      </c>
      <c r="AK24" s="46"/>
      <c r="AL24" s="37"/>
      <c r="AM24" s="50" t="s">
        <v>54</v>
      </c>
      <c r="AN24" s="39">
        <f t="shared" si="4"/>
        <v>2</v>
      </c>
    </row>
    <row r="25" spans="1:40" ht="57.75" customHeight="1" thickBot="1">
      <c r="A25" s="39">
        <v>10</v>
      </c>
      <c r="B25" s="55" t="s">
        <v>82</v>
      </c>
      <c r="C25" s="36" t="s">
        <v>88</v>
      </c>
      <c r="D25" s="37">
        <f t="shared" si="3"/>
        <v>72</v>
      </c>
      <c r="E25" s="38">
        <f>T25+AC25</f>
        <v>8</v>
      </c>
      <c r="F25" s="42">
        <f>V25+AE25</f>
        <v>8</v>
      </c>
      <c r="G25" s="52">
        <f>W25+AF25</f>
        <v>0</v>
      </c>
      <c r="H25" s="52" t="str">
        <f>AM25</f>
        <v>зач</v>
      </c>
      <c r="I25" s="52">
        <f>Y25+AG25</f>
        <v>0</v>
      </c>
      <c r="J25" s="37"/>
      <c r="K25" s="42"/>
      <c r="L25" s="42"/>
      <c r="M25" s="43"/>
      <c r="N25" s="44"/>
      <c r="O25" s="45"/>
      <c r="P25" s="46"/>
      <c r="Q25" s="34"/>
      <c r="R25" s="43"/>
      <c r="S25" s="42"/>
      <c r="T25" s="42">
        <f t="shared" si="5"/>
        <v>2</v>
      </c>
      <c r="U25" s="42"/>
      <c r="V25" s="46">
        <v>2</v>
      </c>
      <c r="W25" s="46"/>
      <c r="X25" s="46"/>
      <c r="Y25" s="46"/>
      <c r="Z25" s="42"/>
      <c r="AA25" s="36"/>
      <c r="AB25" s="42">
        <v>72</v>
      </c>
      <c r="AC25" s="42">
        <f>AE25+AF25+AG25+AH25</f>
        <v>6</v>
      </c>
      <c r="AD25" s="42">
        <v>2</v>
      </c>
      <c r="AE25" s="56">
        <v>6</v>
      </c>
      <c r="AF25" s="48"/>
      <c r="AG25" s="46"/>
      <c r="AH25" s="46"/>
      <c r="AI25" s="42"/>
      <c r="AJ25" s="94"/>
      <c r="AK25" s="46"/>
      <c r="AL25" s="37"/>
      <c r="AM25" s="36" t="s">
        <v>62</v>
      </c>
      <c r="AN25" s="39">
        <f>U25+AD25</f>
        <v>2</v>
      </c>
    </row>
    <row r="26" spans="1:40" ht="57.75" customHeight="1" thickBot="1">
      <c r="A26" s="39">
        <v>11</v>
      </c>
      <c r="B26" s="35" t="s">
        <v>91</v>
      </c>
      <c r="C26" s="36" t="s">
        <v>49</v>
      </c>
      <c r="D26" s="37">
        <f t="shared" si="3"/>
        <v>290</v>
      </c>
      <c r="E26" s="38">
        <f>T26+AC26</f>
        <v>52</v>
      </c>
      <c r="F26" s="39">
        <f>V26+AE26</f>
        <v>8</v>
      </c>
      <c r="G26" s="39">
        <f>W26+AG26</f>
        <v>8</v>
      </c>
      <c r="H26" s="41">
        <f>X26+AJ26</f>
        <v>36</v>
      </c>
      <c r="I26" s="51">
        <f>Y26+AK26</f>
        <v>0</v>
      </c>
      <c r="J26" s="37"/>
      <c r="K26" s="42"/>
      <c r="L26" s="42"/>
      <c r="M26" s="43"/>
      <c r="N26" s="44"/>
      <c r="O26" s="45"/>
      <c r="P26" s="46"/>
      <c r="Q26" s="34"/>
      <c r="R26" s="43"/>
      <c r="S26" s="42">
        <v>90</v>
      </c>
      <c r="T26" s="42">
        <f t="shared" si="5"/>
        <v>26</v>
      </c>
      <c r="U26" s="42">
        <v>2</v>
      </c>
      <c r="V26" s="46">
        <v>4</v>
      </c>
      <c r="W26" s="46">
        <v>4</v>
      </c>
      <c r="X26" s="46">
        <v>18</v>
      </c>
      <c r="Y26" s="46"/>
      <c r="Z26" s="42"/>
      <c r="AA26" s="36" t="s">
        <v>54</v>
      </c>
      <c r="AB26" s="57">
        <v>200</v>
      </c>
      <c r="AC26" s="43">
        <f>AE26+AG26+AJ26+AK26</f>
        <v>26</v>
      </c>
      <c r="AD26" s="58">
        <v>5</v>
      </c>
      <c r="AE26" s="46">
        <v>4</v>
      </c>
      <c r="AF26" s="47"/>
      <c r="AG26" s="46">
        <v>4</v>
      </c>
      <c r="AH26" s="48"/>
      <c r="AI26" s="49"/>
      <c r="AJ26" s="34">
        <v>18</v>
      </c>
      <c r="AK26" s="46"/>
      <c r="AL26" s="37" t="s">
        <v>53</v>
      </c>
      <c r="AM26" s="58" t="s">
        <v>54</v>
      </c>
      <c r="AN26" s="39">
        <f t="shared" si="4"/>
        <v>7</v>
      </c>
    </row>
    <row r="27" spans="1:40" ht="44.25" customHeight="1" thickBot="1">
      <c r="A27" s="147" t="s">
        <v>44</v>
      </c>
      <c r="B27" s="147" t="s">
        <v>28</v>
      </c>
      <c r="C27" s="148" t="s">
        <v>14</v>
      </c>
      <c r="D27" s="98" t="s">
        <v>16</v>
      </c>
      <c r="E27" s="99"/>
      <c r="F27" s="99"/>
      <c r="G27" s="99"/>
      <c r="H27" s="99"/>
      <c r="I27" s="107"/>
      <c r="J27" s="98" t="s">
        <v>66</v>
      </c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107"/>
      <c r="AB27" s="98" t="s">
        <v>67</v>
      </c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107"/>
      <c r="AN27" s="105" t="s">
        <v>80</v>
      </c>
    </row>
    <row r="28" spans="1:40" ht="32.25" customHeight="1" thickBot="1">
      <c r="A28" s="147"/>
      <c r="B28" s="147"/>
      <c r="C28" s="149"/>
      <c r="D28" s="106" t="s">
        <v>17</v>
      </c>
      <c r="E28" s="100" t="s">
        <v>81</v>
      </c>
      <c r="F28" s="98" t="s">
        <v>18</v>
      </c>
      <c r="G28" s="99"/>
      <c r="H28" s="99"/>
      <c r="I28" s="107"/>
      <c r="J28" s="108" t="s">
        <v>55</v>
      </c>
      <c r="K28" s="109"/>
      <c r="L28" s="109"/>
      <c r="M28" s="109"/>
      <c r="N28" s="109"/>
      <c r="O28" s="109"/>
      <c r="P28" s="109"/>
      <c r="Q28" s="109"/>
      <c r="R28" s="109"/>
      <c r="S28" s="98" t="s">
        <v>83</v>
      </c>
      <c r="T28" s="99"/>
      <c r="U28" s="99"/>
      <c r="V28" s="99"/>
      <c r="W28" s="99"/>
      <c r="X28" s="99"/>
      <c r="Y28" s="99"/>
      <c r="Z28" s="99"/>
      <c r="AA28" s="107"/>
      <c r="AB28" s="98" t="s">
        <v>79</v>
      </c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107"/>
      <c r="AN28" s="105"/>
    </row>
    <row r="29" spans="1:40" ht="44.25" customHeight="1" thickBot="1">
      <c r="A29" s="147"/>
      <c r="B29" s="147"/>
      <c r="C29" s="149"/>
      <c r="D29" s="106"/>
      <c r="E29" s="106"/>
      <c r="F29" s="100" t="s">
        <v>29</v>
      </c>
      <c r="G29" s="110" t="s">
        <v>30</v>
      </c>
      <c r="H29" s="135" t="s">
        <v>31</v>
      </c>
      <c r="I29" s="100" t="s">
        <v>32</v>
      </c>
      <c r="J29" s="100" t="s">
        <v>19</v>
      </c>
      <c r="K29" s="100" t="s">
        <v>20</v>
      </c>
      <c r="L29" s="100" t="s">
        <v>33</v>
      </c>
      <c r="M29" s="98" t="s">
        <v>18</v>
      </c>
      <c r="N29" s="99"/>
      <c r="O29" s="99"/>
      <c r="P29" s="99"/>
      <c r="Q29" s="99"/>
      <c r="R29" s="99"/>
      <c r="S29" s="100" t="s">
        <v>19</v>
      </c>
      <c r="T29" s="100" t="s">
        <v>33</v>
      </c>
      <c r="U29" s="100" t="s">
        <v>20</v>
      </c>
      <c r="V29" s="102" t="s">
        <v>36</v>
      </c>
      <c r="W29" s="103"/>
      <c r="X29" s="103"/>
      <c r="Y29" s="104"/>
      <c r="Z29" s="20"/>
      <c r="AB29" s="100" t="s">
        <v>19</v>
      </c>
      <c r="AC29" s="100" t="s">
        <v>21</v>
      </c>
      <c r="AD29" s="100" t="s">
        <v>20</v>
      </c>
      <c r="AE29" s="98" t="s">
        <v>36</v>
      </c>
      <c r="AF29" s="99"/>
      <c r="AG29" s="99"/>
      <c r="AH29" s="99"/>
      <c r="AI29" s="99"/>
      <c r="AJ29" s="99"/>
      <c r="AK29" s="99"/>
      <c r="AL29" s="20"/>
      <c r="AM29" s="19"/>
      <c r="AN29" s="105"/>
    </row>
    <row r="30" spans="1:40" ht="107.25" customHeight="1" thickBot="1">
      <c r="A30" s="147"/>
      <c r="B30" s="147"/>
      <c r="C30" s="150"/>
      <c r="D30" s="101"/>
      <c r="E30" s="101"/>
      <c r="F30" s="101"/>
      <c r="G30" s="111"/>
      <c r="H30" s="136"/>
      <c r="I30" s="101"/>
      <c r="J30" s="101"/>
      <c r="K30" s="101"/>
      <c r="L30" s="101"/>
      <c r="M30" s="105" t="s">
        <v>29</v>
      </c>
      <c r="N30" s="105"/>
      <c r="O30" s="105"/>
      <c r="P30" s="23" t="s">
        <v>30</v>
      </c>
      <c r="Q30" s="24" t="s">
        <v>31</v>
      </c>
      <c r="R30" s="22" t="s">
        <v>32</v>
      </c>
      <c r="S30" s="101"/>
      <c r="T30" s="101"/>
      <c r="U30" s="101"/>
      <c r="V30" s="25" t="s">
        <v>29</v>
      </c>
      <c r="W30" s="23" t="s">
        <v>30</v>
      </c>
      <c r="X30" s="23" t="s">
        <v>31</v>
      </c>
      <c r="Y30" s="26" t="s">
        <v>32</v>
      </c>
      <c r="Z30" s="21" t="s">
        <v>34</v>
      </c>
      <c r="AA30" s="11" t="s">
        <v>35</v>
      </c>
      <c r="AB30" s="101"/>
      <c r="AC30" s="101"/>
      <c r="AD30" s="101"/>
      <c r="AE30" s="23" t="s">
        <v>29</v>
      </c>
      <c r="AF30" s="27"/>
      <c r="AG30" s="95" t="s">
        <v>30</v>
      </c>
      <c r="AH30" s="96"/>
      <c r="AI30" s="97"/>
      <c r="AJ30" s="24" t="s">
        <v>31</v>
      </c>
      <c r="AK30" s="23" t="s">
        <v>32</v>
      </c>
      <c r="AL30" s="21" t="s">
        <v>34</v>
      </c>
      <c r="AM30" s="11" t="s">
        <v>35</v>
      </c>
      <c r="AN30" s="105"/>
    </row>
    <row r="31" spans="1:40" ht="58.5" customHeight="1" thickBot="1">
      <c r="A31" s="34">
        <v>12</v>
      </c>
      <c r="B31" s="59" t="s">
        <v>78</v>
      </c>
      <c r="C31" s="60" t="s">
        <v>49</v>
      </c>
      <c r="D31" s="37">
        <f>S31+AB31</f>
        <v>40</v>
      </c>
      <c r="E31" s="40">
        <f>T31+AC31</f>
        <v>0</v>
      </c>
      <c r="F31" s="52">
        <f>V31+AE31</f>
        <v>0</v>
      </c>
      <c r="G31" s="52">
        <f>W31+AG31</f>
        <v>0</v>
      </c>
      <c r="H31" s="52">
        <f>X31+AJ31</f>
        <v>0</v>
      </c>
      <c r="I31" s="52">
        <f>Y31+AK31</f>
        <v>0</v>
      </c>
      <c r="J31" s="37"/>
      <c r="K31" s="42"/>
      <c r="L31" s="42"/>
      <c r="M31" s="43"/>
      <c r="N31" s="44"/>
      <c r="O31" s="45"/>
      <c r="P31" s="46"/>
      <c r="Q31" s="34"/>
      <c r="R31" s="43"/>
      <c r="S31" s="42"/>
      <c r="T31" s="42"/>
      <c r="U31" s="42"/>
      <c r="V31" s="46"/>
      <c r="W31" s="46"/>
      <c r="X31" s="46"/>
      <c r="Y31" s="46"/>
      <c r="Z31" s="42"/>
      <c r="AA31" s="36"/>
      <c r="AB31" s="42">
        <v>40</v>
      </c>
      <c r="AC31" s="52">
        <f>AE31+AG31+AJ31+AK31</f>
        <v>0</v>
      </c>
      <c r="AD31" s="42">
        <v>1</v>
      </c>
      <c r="AE31" s="46"/>
      <c r="AF31" s="47"/>
      <c r="AG31" s="61"/>
      <c r="AH31" s="48"/>
      <c r="AI31" s="49"/>
      <c r="AJ31" s="34"/>
      <c r="AK31" s="46"/>
      <c r="AL31" s="42"/>
      <c r="AM31" s="36"/>
      <c r="AN31" s="39">
        <f>U31+AD31</f>
        <v>1</v>
      </c>
    </row>
    <row r="32" spans="1:40" s="10" customFormat="1" ht="20.25" thickBot="1">
      <c r="A32" s="34"/>
      <c r="B32" s="142" t="s">
        <v>43</v>
      </c>
      <c r="C32" s="143"/>
      <c r="D32" s="62">
        <f aca="true" t="shared" si="6" ref="D32:I32">D16+D17+D18+D19+D20+D21+D22+D23+D24+D25+D26+D31</f>
        <v>1294</v>
      </c>
      <c r="E32" s="62">
        <f t="shared" si="6"/>
        <v>200</v>
      </c>
      <c r="F32" s="62">
        <f t="shared" si="6"/>
        <v>62</v>
      </c>
      <c r="G32" s="62">
        <f t="shared" si="6"/>
        <v>22</v>
      </c>
      <c r="H32" s="62">
        <f>H16+H18+H20+H21+H23+H24+H26</f>
        <v>84</v>
      </c>
      <c r="I32" s="62">
        <f t="shared" si="6"/>
        <v>32</v>
      </c>
      <c r="J32" s="62" t="e">
        <f>#REF!+J19+J20+J21+#REF!+#REF!+#REF!+#REF!+#REF!+#REF!+#REF!+J31+#REF!</f>
        <v>#REF!</v>
      </c>
      <c r="K32" s="62" t="e">
        <f>#REF!+K19+K20+K21+#REF!+#REF!+#REF!+#REF!+#REF!+#REF!+#REF!+K31+#REF!</f>
        <v>#REF!</v>
      </c>
      <c r="L32" s="63" t="e">
        <f>#REF!+L19+L20+L21+#REF!+#REF!+#REF!+#REF!+#REF!+#REF!+#REF!+L31+#REF!</f>
        <v>#REF!</v>
      </c>
      <c r="M32" s="63" t="e">
        <f>#REF!+M19+M20+M21+#REF!+#REF!+#REF!+#REF!+#REF!+#REF!+#REF!+M31+#REF!</f>
        <v>#REF!</v>
      </c>
      <c r="N32" s="63" t="e">
        <f>#REF!+N19+N20+N21+#REF!+#REF!+#REF!+#REF!+#REF!+#REF!+#REF!+N31+#REF!</f>
        <v>#REF!</v>
      </c>
      <c r="O32" s="63" t="e">
        <f>#REF!+O19+O20+O21+#REF!+#REF!+#REF!+#REF!+#REF!+#REF!+#REF!+O31+#REF!</f>
        <v>#REF!</v>
      </c>
      <c r="P32" s="63" t="e">
        <f>#REF!+P19+P20+P21+#REF!+#REF!+#REF!+#REF!+#REF!+#REF!+#REF!+P31+#REF!</f>
        <v>#REF!</v>
      </c>
      <c r="Q32" s="63" t="e">
        <f>#REF!+Q19+Q20+Q21+#REF!+#REF!+#REF!+#REF!+#REF!+#REF!+#REF!+Q31+#REF!</f>
        <v>#REF!</v>
      </c>
      <c r="R32" s="63" t="e">
        <f>#REF!+R19+R20+R21+#REF!+#REF!+#REF!+#REF!+#REF!+#REF!+#REF!+R31+#REF!</f>
        <v>#REF!</v>
      </c>
      <c r="S32" s="62">
        <f>S16+S17+S18+S19+S20+S21+S22+S23+S24+S25+S26+S31</f>
        <v>582</v>
      </c>
      <c r="T32" s="62">
        <f aca="true" t="shared" si="7" ref="T32:Y32">T16+T17+T18+T19+T20+T21+T22+T23+T24+T25+T26+T31</f>
        <v>116</v>
      </c>
      <c r="U32" s="62">
        <f t="shared" si="7"/>
        <v>15</v>
      </c>
      <c r="V32" s="62">
        <f t="shared" si="7"/>
        <v>42</v>
      </c>
      <c r="W32" s="62">
        <f t="shared" si="7"/>
        <v>12</v>
      </c>
      <c r="X32" s="62">
        <f t="shared" si="7"/>
        <v>40</v>
      </c>
      <c r="Y32" s="62">
        <f t="shared" si="7"/>
        <v>22</v>
      </c>
      <c r="Z32" s="62"/>
      <c r="AA32" s="62"/>
      <c r="AB32" s="62">
        <f aca="true" t="shared" si="8" ref="AB32:AK32">AB16+AB17+AB18+AB19+AB20+AB21+AB22+AB23+AB24+AB25+AB26+AB31</f>
        <v>712</v>
      </c>
      <c r="AC32" s="62">
        <f>AC16+AC17+AC18+AC19+AC20+AC21+AC22+AC23+AC24+AC25+AC26+AC31</f>
        <v>84</v>
      </c>
      <c r="AD32" s="62">
        <f t="shared" si="8"/>
        <v>20.5</v>
      </c>
      <c r="AE32" s="64">
        <f t="shared" si="8"/>
        <v>20</v>
      </c>
      <c r="AF32" s="65">
        <f t="shared" si="8"/>
        <v>0</v>
      </c>
      <c r="AG32" s="62">
        <f t="shared" si="8"/>
        <v>10</v>
      </c>
      <c r="AH32" s="62">
        <f t="shared" si="8"/>
        <v>0</v>
      </c>
      <c r="AI32" s="62">
        <f t="shared" si="8"/>
        <v>0</v>
      </c>
      <c r="AJ32" s="62">
        <f>AJ20+AJ21+AJ23+AJ24+AJ26</f>
        <v>44</v>
      </c>
      <c r="AK32" s="62">
        <f t="shared" si="8"/>
        <v>10</v>
      </c>
      <c r="AL32" s="62"/>
      <c r="AM32" s="62"/>
      <c r="AN32" s="62">
        <f>AN16+AN17+AN18+AN19+AN20+AN21+AN22+AN23+AN24+AN25+AN26+AN31</f>
        <v>35.5</v>
      </c>
    </row>
    <row r="33" spans="1:40" s="10" customFormat="1" ht="20.25" thickBot="1">
      <c r="A33" s="34"/>
      <c r="B33" s="144" t="s">
        <v>58</v>
      </c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24"/>
      <c r="T33" s="125"/>
      <c r="U33" s="125"/>
      <c r="V33" s="125"/>
      <c r="W33" s="125"/>
      <c r="X33" s="125"/>
      <c r="Y33" s="126"/>
      <c r="Z33" s="69">
        <v>2</v>
      </c>
      <c r="AA33" s="70"/>
      <c r="AB33" s="124"/>
      <c r="AC33" s="125"/>
      <c r="AD33" s="125"/>
      <c r="AE33" s="125"/>
      <c r="AF33" s="125"/>
      <c r="AG33" s="125"/>
      <c r="AH33" s="125"/>
      <c r="AI33" s="125"/>
      <c r="AJ33" s="125"/>
      <c r="AK33" s="126"/>
      <c r="AL33" s="71">
        <v>3</v>
      </c>
      <c r="AM33" s="72"/>
      <c r="AN33" s="73"/>
    </row>
    <row r="34" spans="1:40" s="10" customFormat="1" ht="21" customHeight="1" thickBot="1">
      <c r="A34" s="34"/>
      <c r="B34" s="144" t="s">
        <v>6</v>
      </c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24"/>
      <c r="T34" s="125"/>
      <c r="U34" s="125"/>
      <c r="V34" s="125"/>
      <c r="W34" s="125"/>
      <c r="X34" s="125"/>
      <c r="Y34" s="126"/>
      <c r="Z34" s="69"/>
      <c r="AA34" s="74">
        <v>5</v>
      </c>
      <c r="AB34" s="124"/>
      <c r="AC34" s="125"/>
      <c r="AD34" s="125"/>
      <c r="AE34" s="125"/>
      <c r="AF34" s="125"/>
      <c r="AG34" s="125"/>
      <c r="AH34" s="125"/>
      <c r="AI34" s="125"/>
      <c r="AJ34" s="125"/>
      <c r="AK34" s="126"/>
      <c r="AL34" s="71"/>
      <c r="AM34" s="72">
        <v>5</v>
      </c>
      <c r="AN34" s="73"/>
    </row>
    <row r="35" spans="1:40" s="10" customFormat="1" ht="40.5" customHeight="1" thickBot="1">
      <c r="A35" s="34"/>
      <c r="B35" s="75" t="s">
        <v>61</v>
      </c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7"/>
      <c r="T35" s="68"/>
      <c r="U35" s="68"/>
      <c r="V35" s="68"/>
      <c r="W35" s="68"/>
      <c r="X35" s="68"/>
      <c r="Y35" s="68"/>
      <c r="Z35" s="69"/>
      <c r="AA35" s="69"/>
      <c r="AB35" s="128" t="s">
        <v>89</v>
      </c>
      <c r="AC35" s="129"/>
      <c r="AD35" s="129"/>
      <c r="AE35" s="129"/>
      <c r="AF35" s="129"/>
      <c r="AG35" s="129"/>
      <c r="AH35" s="129"/>
      <c r="AI35" s="129"/>
      <c r="AJ35" s="129"/>
      <c r="AK35" s="129"/>
      <c r="AL35" s="129"/>
      <c r="AM35" s="130"/>
      <c r="AN35" s="73"/>
    </row>
    <row r="36" spans="1:40" s="10" customFormat="1" ht="77.25" customHeight="1" thickBot="1">
      <c r="A36" s="161"/>
      <c r="B36" s="159" t="s">
        <v>5</v>
      </c>
      <c r="C36" s="36" t="s">
        <v>48</v>
      </c>
      <c r="D36" s="34">
        <v>216</v>
      </c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7"/>
      <c r="T36" s="68"/>
      <c r="U36" s="68"/>
      <c r="V36" s="68"/>
      <c r="W36" s="68"/>
      <c r="X36" s="68"/>
      <c r="Y36" s="68"/>
      <c r="Z36" s="69"/>
      <c r="AA36" s="69"/>
      <c r="AB36" s="34">
        <v>216</v>
      </c>
      <c r="AC36" s="90"/>
      <c r="AD36" s="128" t="s">
        <v>92</v>
      </c>
      <c r="AE36" s="129"/>
      <c r="AF36" s="129"/>
      <c r="AG36" s="129"/>
      <c r="AH36" s="129"/>
      <c r="AI36" s="129"/>
      <c r="AJ36" s="129"/>
      <c r="AK36" s="129"/>
      <c r="AL36" s="129"/>
      <c r="AM36" s="130"/>
      <c r="AN36" s="39">
        <v>6</v>
      </c>
    </row>
    <row r="37" spans="1:40" s="10" customFormat="1" ht="78" customHeight="1" thickBot="1">
      <c r="A37" s="162"/>
      <c r="B37" s="160"/>
      <c r="C37" s="92" t="s">
        <v>49</v>
      </c>
      <c r="D37" s="34">
        <v>216</v>
      </c>
      <c r="E37" s="76"/>
      <c r="F37" s="76"/>
      <c r="G37" s="76"/>
      <c r="H37" s="76"/>
      <c r="I37" s="47"/>
      <c r="J37" s="151"/>
      <c r="K37" s="152"/>
      <c r="L37" s="152"/>
      <c r="M37" s="152"/>
      <c r="N37" s="152"/>
      <c r="O37" s="152"/>
      <c r="P37" s="152"/>
      <c r="Q37" s="152"/>
      <c r="R37" s="152"/>
      <c r="S37" s="77"/>
      <c r="T37" s="78"/>
      <c r="U37" s="77"/>
      <c r="V37" s="121"/>
      <c r="W37" s="122"/>
      <c r="X37" s="122"/>
      <c r="Y37" s="122"/>
      <c r="Z37" s="122"/>
      <c r="AA37" s="123"/>
      <c r="AB37" s="34">
        <v>216</v>
      </c>
      <c r="AC37" s="93"/>
      <c r="AD37" s="153" t="s">
        <v>93</v>
      </c>
      <c r="AE37" s="154"/>
      <c r="AF37" s="154"/>
      <c r="AG37" s="154"/>
      <c r="AH37" s="154"/>
      <c r="AI37" s="154"/>
      <c r="AJ37" s="154"/>
      <c r="AK37" s="154"/>
      <c r="AL37" s="154"/>
      <c r="AM37" s="155"/>
      <c r="AN37" s="39">
        <v>6</v>
      </c>
    </row>
    <row r="38" spans="1:40" s="18" customFormat="1" ht="18" customHeight="1">
      <c r="A38" s="79"/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80"/>
      <c r="AG38" s="80"/>
      <c r="AH38" s="80"/>
      <c r="AI38" s="80"/>
      <c r="AJ38" s="80"/>
      <c r="AK38" s="80"/>
      <c r="AL38" s="80"/>
      <c r="AM38" s="80"/>
      <c r="AN38" s="80"/>
    </row>
    <row r="39" spans="1:40" ht="41.25" customHeight="1">
      <c r="A39" s="127" t="s">
        <v>85</v>
      </c>
      <c r="B39" s="127"/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2"/>
      <c r="AM39" s="82"/>
      <c r="AN39" s="82"/>
    </row>
    <row r="40" spans="1:40" ht="12" customHeight="1">
      <c r="A40" s="127"/>
      <c r="B40" s="127"/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3"/>
      <c r="AG40" s="82"/>
      <c r="AH40" s="82"/>
      <c r="AI40" s="82"/>
      <c r="AJ40" s="82"/>
      <c r="AK40" s="82"/>
      <c r="AL40" s="82"/>
      <c r="AM40" s="82"/>
      <c r="AN40" s="82"/>
    </row>
    <row r="41" spans="1:40" ht="18.75" customHeight="1" thickBot="1">
      <c r="A41" s="84"/>
      <c r="B41" s="84" t="s">
        <v>68</v>
      </c>
      <c r="C41" s="84"/>
      <c r="D41" s="84"/>
      <c r="E41" s="84"/>
      <c r="F41" s="85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3"/>
      <c r="AF41" s="83"/>
      <c r="AG41" s="82"/>
      <c r="AH41" s="82"/>
      <c r="AI41" s="82"/>
      <c r="AJ41" s="82"/>
      <c r="AK41" s="82"/>
      <c r="AL41" s="82"/>
      <c r="AM41" s="82"/>
      <c r="AN41" s="82"/>
    </row>
    <row r="42" spans="1:40" ht="21" customHeight="1" thickBot="1">
      <c r="A42" s="139" t="s">
        <v>22</v>
      </c>
      <c r="B42" s="140"/>
      <c r="C42" s="140"/>
      <c r="D42" s="140"/>
      <c r="E42" s="140"/>
      <c r="F42" s="140"/>
      <c r="G42" s="163" t="s">
        <v>7</v>
      </c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Y42" s="164"/>
      <c r="Z42" s="164"/>
      <c r="AA42" s="164"/>
      <c r="AB42" s="164"/>
      <c r="AC42" s="164"/>
      <c r="AD42" s="164"/>
      <c r="AE42" s="164"/>
      <c r="AF42" s="164"/>
      <c r="AG42" s="165"/>
      <c r="AH42" s="132" t="s">
        <v>8</v>
      </c>
      <c r="AI42" s="133"/>
      <c r="AJ42" s="133"/>
      <c r="AK42" s="133"/>
      <c r="AL42" s="133"/>
      <c r="AM42" s="134"/>
      <c r="AN42" s="82"/>
    </row>
    <row r="43" spans="1:40" ht="43.5" customHeight="1" thickBot="1">
      <c r="A43" s="139" t="s">
        <v>9</v>
      </c>
      <c r="B43" s="140"/>
      <c r="C43" s="140"/>
      <c r="D43" s="140"/>
      <c r="E43" s="140"/>
      <c r="F43" s="140"/>
      <c r="G43" s="156" t="s">
        <v>84</v>
      </c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157"/>
      <c r="W43" s="157"/>
      <c r="X43" s="157"/>
      <c r="Y43" s="157"/>
      <c r="Z43" s="157"/>
      <c r="AA43" s="157"/>
      <c r="AB43" s="157"/>
      <c r="AC43" s="157"/>
      <c r="AD43" s="157"/>
      <c r="AE43" s="157"/>
      <c r="AF43" s="157"/>
      <c r="AG43" s="157"/>
      <c r="AH43" s="157"/>
      <c r="AI43" s="157"/>
      <c r="AJ43" s="157"/>
      <c r="AK43" s="157"/>
      <c r="AL43" s="157"/>
      <c r="AM43" s="158"/>
      <c r="AN43" s="82"/>
    </row>
    <row r="44" spans="1:40" ht="15.75" customHeight="1">
      <c r="A44" s="84"/>
      <c r="B44" s="87"/>
      <c r="C44" s="87"/>
      <c r="D44" s="87"/>
      <c r="E44" s="87"/>
      <c r="F44" s="87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82"/>
    </row>
    <row r="45" spans="1:40" ht="15.75" customHeight="1">
      <c r="A45" s="84"/>
      <c r="B45" s="131" t="s">
        <v>72</v>
      </c>
      <c r="C45" s="131"/>
      <c r="D45" s="131"/>
      <c r="E45" s="131"/>
      <c r="F45" s="131"/>
      <c r="G45" s="131"/>
      <c r="H45" s="131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2"/>
    </row>
    <row r="46" spans="1:40" ht="15.75" customHeight="1">
      <c r="A46" s="84"/>
      <c r="B46" s="131" t="s">
        <v>73</v>
      </c>
      <c r="C46" s="131"/>
      <c r="D46" s="131"/>
      <c r="E46" s="131"/>
      <c r="F46" s="131"/>
      <c r="G46" s="131"/>
      <c r="H46" s="131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2"/>
    </row>
    <row r="47" spans="1:40" ht="11.25" customHeight="1">
      <c r="A47" s="84"/>
      <c r="B47" s="87"/>
      <c r="C47" s="87"/>
      <c r="D47" s="87"/>
      <c r="E47" s="87"/>
      <c r="F47" s="87"/>
      <c r="G47" s="87"/>
      <c r="H47" s="87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2"/>
    </row>
    <row r="48" spans="1:40" ht="18.75" customHeight="1" thickBot="1">
      <c r="A48" s="84"/>
      <c r="B48" s="84" t="s">
        <v>69</v>
      </c>
      <c r="C48" s="84"/>
      <c r="D48" s="84"/>
      <c r="E48" s="84"/>
      <c r="F48" s="85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3"/>
      <c r="AF48" s="83"/>
      <c r="AG48" s="82"/>
      <c r="AH48" s="82"/>
      <c r="AI48" s="82"/>
      <c r="AJ48" s="82"/>
      <c r="AK48" s="82"/>
      <c r="AL48" s="82"/>
      <c r="AM48" s="82"/>
      <c r="AN48" s="82"/>
    </row>
    <row r="49" spans="1:40" ht="21" customHeight="1" thickBot="1">
      <c r="A49" s="139" t="s">
        <v>22</v>
      </c>
      <c r="B49" s="140"/>
      <c r="C49" s="140"/>
      <c r="D49" s="140"/>
      <c r="E49" s="140"/>
      <c r="F49" s="140"/>
      <c r="G49" s="132" t="s">
        <v>7</v>
      </c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33"/>
      <c r="V49" s="133"/>
      <c r="W49" s="133"/>
      <c r="X49" s="133"/>
      <c r="Y49" s="133"/>
      <c r="Z49" s="133"/>
      <c r="AA49" s="133"/>
      <c r="AB49" s="133"/>
      <c r="AC49" s="133"/>
      <c r="AD49" s="133"/>
      <c r="AE49" s="133"/>
      <c r="AF49" s="133"/>
      <c r="AG49" s="134"/>
      <c r="AH49" s="132" t="s">
        <v>8</v>
      </c>
      <c r="AI49" s="133"/>
      <c r="AJ49" s="133"/>
      <c r="AK49" s="133"/>
      <c r="AL49" s="133"/>
      <c r="AM49" s="134"/>
      <c r="AN49" s="82"/>
    </row>
    <row r="50" spans="1:40" ht="22.5" customHeight="1" thickBot="1">
      <c r="A50" s="139" t="s">
        <v>9</v>
      </c>
      <c r="B50" s="140"/>
      <c r="C50" s="140"/>
      <c r="D50" s="140"/>
      <c r="E50" s="140"/>
      <c r="F50" s="140"/>
      <c r="G50" s="156" t="s">
        <v>86</v>
      </c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  <c r="AF50" s="157"/>
      <c r="AG50" s="157"/>
      <c r="AH50" s="157"/>
      <c r="AI50" s="157"/>
      <c r="AJ50" s="157"/>
      <c r="AK50" s="157"/>
      <c r="AL50" s="157"/>
      <c r="AM50" s="158"/>
      <c r="AN50" s="82"/>
    </row>
    <row r="51" spans="1:40" ht="11.25" customHeight="1">
      <c r="A51" s="84"/>
      <c r="B51" s="87"/>
      <c r="C51" s="87"/>
      <c r="D51" s="87"/>
      <c r="E51" s="87"/>
      <c r="F51" s="87"/>
      <c r="G51" s="87"/>
      <c r="H51" s="87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2"/>
    </row>
    <row r="52" spans="1:40" ht="15.75" customHeight="1">
      <c r="A52" s="84"/>
      <c r="B52" s="131" t="s">
        <v>70</v>
      </c>
      <c r="C52" s="131"/>
      <c r="D52" s="131"/>
      <c r="E52" s="131"/>
      <c r="F52" s="131"/>
      <c r="G52" s="131"/>
      <c r="H52" s="131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2"/>
    </row>
    <row r="53" spans="1:40" ht="15.75" customHeight="1">
      <c r="A53" s="84"/>
      <c r="B53" s="131" t="s">
        <v>71</v>
      </c>
      <c r="C53" s="131"/>
      <c r="D53" s="131"/>
      <c r="E53" s="131"/>
      <c r="F53" s="131"/>
      <c r="G53" s="131"/>
      <c r="H53" s="131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2"/>
    </row>
    <row r="54" spans="1:40" ht="10.5" customHeight="1">
      <c r="A54" s="84"/>
      <c r="B54" s="87"/>
      <c r="C54" s="87"/>
      <c r="D54" s="87"/>
      <c r="E54" s="87"/>
      <c r="F54" s="87"/>
      <c r="G54" s="87"/>
      <c r="H54" s="87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2"/>
    </row>
    <row r="55" spans="1:40" ht="15.75" customHeight="1">
      <c r="A55" s="84"/>
      <c r="B55" s="87" t="s">
        <v>12</v>
      </c>
      <c r="C55" s="87"/>
      <c r="D55" s="87"/>
      <c r="E55" s="87"/>
      <c r="F55" s="87"/>
      <c r="G55" s="87"/>
      <c r="H55" s="87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2"/>
    </row>
    <row r="56" spans="1:40" ht="16.5" customHeight="1">
      <c r="A56" s="84"/>
      <c r="B56" s="84" t="s">
        <v>11</v>
      </c>
      <c r="C56" s="82"/>
      <c r="D56" s="87"/>
      <c r="E56" s="87"/>
      <c r="F56" s="82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2"/>
    </row>
    <row r="57" spans="1:40" ht="15.75" customHeight="1">
      <c r="A57" s="84"/>
      <c r="B57" s="84" t="s">
        <v>10</v>
      </c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2"/>
      <c r="AL57" s="82"/>
      <c r="AM57" s="82"/>
      <c r="AN57" s="82"/>
    </row>
    <row r="58" spans="1:40" ht="12.75" customHeight="1">
      <c r="A58" s="84"/>
      <c r="B58" s="87"/>
      <c r="C58" s="87"/>
      <c r="D58" s="87"/>
      <c r="E58" s="87"/>
      <c r="F58" s="87"/>
      <c r="G58" s="87"/>
      <c r="H58" s="87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6"/>
      <c r="AN58" s="82"/>
    </row>
    <row r="59" spans="1:40" ht="15.75" customHeight="1">
      <c r="A59" s="84"/>
      <c r="B59" s="141" t="s">
        <v>42</v>
      </c>
      <c r="C59" s="141"/>
      <c r="D59" s="141"/>
      <c r="E59" s="141"/>
      <c r="F59" s="141"/>
      <c r="G59" s="141"/>
      <c r="H59" s="141"/>
      <c r="I59" s="141"/>
      <c r="J59" s="86"/>
      <c r="K59" s="86"/>
      <c r="L59" s="86"/>
      <c r="M59" s="86"/>
      <c r="N59" s="120" t="s">
        <v>4</v>
      </c>
      <c r="O59" s="120"/>
      <c r="P59" s="120"/>
      <c r="Q59" s="120"/>
      <c r="R59" s="120"/>
      <c r="S59" s="120"/>
      <c r="T59" s="86"/>
      <c r="U59" s="82"/>
      <c r="V59" s="88" t="s">
        <v>56</v>
      </c>
      <c r="W59" s="88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K59" s="86"/>
      <c r="AL59" s="86"/>
      <c r="AM59" s="86"/>
      <c r="AN59" s="82"/>
    </row>
    <row r="60" spans="1:40" ht="15.75" customHeight="1">
      <c r="A60" s="84"/>
      <c r="B60" s="141"/>
      <c r="C60" s="141"/>
      <c r="D60" s="141"/>
      <c r="E60" s="141"/>
      <c r="F60" s="141"/>
      <c r="G60" s="141"/>
      <c r="H60" s="141"/>
      <c r="I60" s="141"/>
      <c r="J60" s="86"/>
      <c r="K60" s="86"/>
      <c r="L60" s="86"/>
      <c r="M60" s="86"/>
      <c r="N60" s="88" t="s">
        <v>23</v>
      </c>
      <c r="O60" s="88"/>
      <c r="P60" s="88"/>
      <c r="Q60" s="88"/>
      <c r="R60" s="88"/>
      <c r="S60" s="86"/>
      <c r="T60" s="86"/>
      <c r="U60" s="82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2"/>
    </row>
    <row r="61" spans="1:40" ht="15.75" customHeight="1">
      <c r="A61" s="84"/>
      <c r="B61" s="141"/>
      <c r="C61" s="141"/>
      <c r="D61" s="141"/>
      <c r="E61" s="141"/>
      <c r="F61" s="141"/>
      <c r="G61" s="141"/>
      <c r="H61" s="141"/>
      <c r="I61" s="141"/>
      <c r="J61" s="88"/>
      <c r="K61" s="88"/>
      <c r="L61" s="88"/>
      <c r="M61" s="88"/>
      <c r="N61" s="86"/>
      <c r="O61" s="83"/>
      <c r="P61" s="119" t="s">
        <v>24</v>
      </c>
      <c r="Q61" s="119"/>
      <c r="R61" s="119"/>
      <c r="S61" s="83"/>
      <c r="T61" s="82"/>
      <c r="U61" s="82"/>
      <c r="V61" s="88" t="s">
        <v>57</v>
      </c>
      <c r="W61" s="88"/>
      <c r="X61" s="83"/>
      <c r="Y61" s="83"/>
      <c r="Z61" s="83"/>
      <c r="AA61" s="83"/>
      <c r="AB61" s="83"/>
      <c r="AC61" s="83"/>
      <c r="AD61" s="83"/>
      <c r="AE61" s="83"/>
      <c r="AF61" s="83"/>
      <c r="AG61" s="82"/>
      <c r="AH61" s="82"/>
      <c r="AI61" s="82"/>
      <c r="AJ61" s="82"/>
      <c r="AK61" s="82"/>
      <c r="AL61" s="82"/>
      <c r="AM61" s="82"/>
      <c r="AN61" s="82"/>
    </row>
    <row r="62" spans="1:40" ht="19.5">
      <c r="A62" s="84"/>
      <c r="B62" s="141"/>
      <c r="C62" s="141"/>
      <c r="D62" s="141"/>
      <c r="E62" s="141"/>
      <c r="F62" s="141"/>
      <c r="G62" s="141"/>
      <c r="H62" s="141"/>
      <c r="I62" s="141"/>
      <c r="J62" s="88"/>
      <c r="K62" s="88"/>
      <c r="L62" s="88"/>
      <c r="M62" s="88"/>
      <c r="N62" s="86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2"/>
      <c r="AH62" s="89"/>
      <c r="AI62" s="82"/>
      <c r="AJ62" s="82"/>
      <c r="AK62" s="82"/>
      <c r="AL62" s="82"/>
      <c r="AM62" s="82"/>
      <c r="AN62" s="82"/>
    </row>
    <row r="63" spans="1:32" ht="12.75" customHeight="1">
      <c r="A63" s="13"/>
      <c r="B63" s="13"/>
      <c r="C63" s="13"/>
      <c r="D63" s="13"/>
      <c r="E63" s="13"/>
      <c r="F63" s="14"/>
      <c r="G63" s="16"/>
      <c r="H63" s="16"/>
      <c r="I63" s="15"/>
      <c r="J63" s="16"/>
      <c r="K63" s="16"/>
      <c r="L63" s="16"/>
      <c r="M63" s="16"/>
      <c r="N63" s="15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</row>
    <row r="64" ht="18.75">
      <c r="AH64" s="8"/>
    </row>
  </sheetData>
  <sheetProtection/>
  <mergeCells count="118">
    <mergeCell ref="G43:AM43"/>
    <mergeCell ref="G49:AG49"/>
    <mergeCell ref="G50:AM50"/>
    <mergeCell ref="B36:B37"/>
    <mergeCell ref="A36:A37"/>
    <mergeCell ref="AD36:AM36"/>
    <mergeCell ref="G42:AG42"/>
    <mergeCell ref="A50:F50"/>
    <mergeCell ref="A42:F42"/>
    <mergeCell ref="B45:H45"/>
    <mergeCell ref="B12:B15"/>
    <mergeCell ref="A12:A15"/>
    <mergeCell ref="C12:C15"/>
    <mergeCell ref="J12:AA12"/>
    <mergeCell ref="S13:AA13"/>
    <mergeCell ref="AC14:AC15"/>
    <mergeCell ref="U14:U15"/>
    <mergeCell ref="V14:Y14"/>
    <mergeCell ref="S14:S15"/>
    <mergeCell ref="F14:F15"/>
    <mergeCell ref="I14:I15"/>
    <mergeCell ref="J37:R37"/>
    <mergeCell ref="D13:D15"/>
    <mergeCell ref="AB27:AM27"/>
    <mergeCell ref="AG15:AI15"/>
    <mergeCell ref="S34:Y34"/>
    <mergeCell ref="AD37:AM37"/>
    <mergeCell ref="G14:G15"/>
    <mergeCell ref="A27:A30"/>
    <mergeCell ref="B27:B30"/>
    <mergeCell ref="C27:C30"/>
    <mergeCell ref="AH49:AM49"/>
    <mergeCell ref="A43:F43"/>
    <mergeCell ref="AH3:AM3"/>
    <mergeCell ref="A3:B3"/>
    <mergeCell ref="A4:B4"/>
    <mergeCell ref="J13:R13"/>
    <mergeCell ref="AB13:AM13"/>
    <mergeCell ref="AG11:AK11"/>
    <mergeCell ref="D12:I12"/>
    <mergeCell ref="E13:E15"/>
    <mergeCell ref="F13:I13"/>
    <mergeCell ref="O11:P11"/>
    <mergeCell ref="AE14:AK14"/>
    <mergeCell ref="AD14:AD15"/>
    <mergeCell ref="S11:AE11"/>
    <mergeCell ref="M14:R14"/>
    <mergeCell ref="T14:T15"/>
    <mergeCell ref="B53:H53"/>
    <mergeCell ref="A1:B1"/>
    <mergeCell ref="A2:B2"/>
    <mergeCell ref="A49:F49"/>
    <mergeCell ref="B52:H52"/>
    <mergeCell ref="B59:I62"/>
    <mergeCell ref="B32:C32"/>
    <mergeCell ref="H29:H30"/>
    <mergeCell ref="B34:R34"/>
    <mergeCell ref="K14:K15"/>
    <mergeCell ref="AH42:AM42"/>
    <mergeCell ref="J14:J15"/>
    <mergeCell ref="AN12:AN15"/>
    <mergeCell ref="H14:H15"/>
    <mergeCell ref="AB34:AK34"/>
    <mergeCell ref="L14:L15"/>
    <mergeCell ref="AB33:AK33"/>
    <mergeCell ref="AB12:AM12"/>
    <mergeCell ref="B38:AE38"/>
    <mergeCell ref="B33:R33"/>
    <mergeCell ref="P61:R61"/>
    <mergeCell ref="AB14:AB15"/>
    <mergeCell ref="M15:O15"/>
    <mergeCell ref="N59:S59"/>
    <mergeCell ref="V37:AA37"/>
    <mergeCell ref="M30:O30"/>
    <mergeCell ref="S33:Y33"/>
    <mergeCell ref="A39:R40"/>
    <mergeCell ref="AB35:AM35"/>
    <mergeCell ref="B46:H46"/>
    <mergeCell ref="G11:I11"/>
    <mergeCell ref="L10:Q10"/>
    <mergeCell ref="T10:W10"/>
    <mergeCell ref="H5:I5"/>
    <mergeCell ref="H6:L6"/>
    <mergeCell ref="L5:X5"/>
    <mergeCell ref="M6:X6"/>
    <mergeCell ref="F8:AA8"/>
    <mergeCell ref="G1:Y1"/>
    <mergeCell ref="H3:R3"/>
    <mergeCell ref="V3:X3"/>
    <mergeCell ref="S3:U3"/>
    <mergeCell ref="M7:X7"/>
    <mergeCell ref="AG6:AM6"/>
    <mergeCell ref="AC10:AE10"/>
    <mergeCell ref="D27:I27"/>
    <mergeCell ref="J27:AA27"/>
    <mergeCell ref="I29:I30"/>
    <mergeCell ref="J29:J30"/>
    <mergeCell ref="K29:K30"/>
    <mergeCell ref="L29:L30"/>
    <mergeCell ref="AB29:AB30"/>
    <mergeCell ref="AD29:AD30"/>
    <mergeCell ref="AE29:AK29"/>
    <mergeCell ref="AN27:AN30"/>
    <mergeCell ref="D28:D30"/>
    <mergeCell ref="E28:E30"/>
    <mergeCell ref="F28:I28"/>
    <mergeCell ref="J28:R28"/>
    <mergeCell ref="S28:AA28"/>
    <mergeCell ref="AB28:AM28"/>
    <mergeCell ref="F29:F30"/>
    <mergeCell ref="G29:G30"/>
    <mergeCell ref="AC29:AC30"/>
    <mergeCell ref="AG30:AI30"/>
    <mergeCell ref="M29:R29"/>
    <mergeCell ref="S29:S30"/>
    <mergeCell ref="T29:T30"/>
    <mergeCell ref="U29:U30"/>
    <mergeCell ref="V29:Y29"/>
  </mergeCells>
  <printOptions/>
  <pageMargins left="0.3937007874015748" right="0.1968503937007874" top="0.6692913385826772" bottom="0.3937007874015748" header="0.31496062992125984" footer="0.31496062992125984"/>
  <pageSetup horizontalDpi="600" verticalDpi="600" orientation="landscape" paperSize="9" scale="53" r:id="rId1"/>
  <rowBreaks count="1" manualBreakCount="1">
    <brk id="26" max="3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2022-06-11T07:13:34Z</cp:lastPrinted>
  <dcterms:created xsi:type="dcterms:W3CDTF">1996-10-08T23:32:33Z</dcterms:created>
  <dcterms:modified xsi:type="dcterms:W3CDTF">2022-06-16T06:05:38Z</dcterms:modified>
  <cp:category/>
  <cp:version/>
  <cp:contentType/>
  <cp:contentStatus/>
</cp:coreProperties>
</file>