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'Лист3'!$A$1:$AN$54</definedName>
  </definedNames>
  <calcPr fullCalcOnLoad="1"/>
</workbook>
</file>

<file path=xl/sharedStrings.xml><?xml version="1.0" encoding="utf-8"?>
<sst xmlns="http://schemas.openxmlformats.org/spreadsheetml/2006/main" count="172" uniqueCount="88">
  <si>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</si>
  <si>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</si>
  <si>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</si>
  <si>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</si>
  <si>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</si>
  <si>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</si>
  <si>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Зачеты</t>
  </si>
  <si>
    <t>Досрочная сдача</t>
  </si>
  <si>
    <t>Время</t>
  </si>
  <si>
    <t>Консультационные дни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</si>
  <si>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</si>
  <si>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</si>
  <si>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</si>
  <si>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</si>
  <si>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</si>
  <si>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</si>
  <si>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</si>
  <si>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</si>
  <si>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</si>
  <si>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</si>
  <si>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</si>
  <si>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</si>
  <si>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</si>
  <si>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</si>
  <si>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t>«___» ___________   20___  г.</t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</si>
  <si>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</si>
  <si>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</si>
  <si>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</si>
  <si>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</si>
  <si>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</si>
  <si>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</si>
  <si>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</si>
  <si>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</si>
  <si>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</si>
  <si>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</si>
  <si>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</si>
  <si>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</si>
  <si>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</si>
  <si>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</si>
  <si>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</si>
  <si>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</si>
  <si>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№</t>
  </si>
  <si>
    <t>2022-2023</t>
  </si>
  <si>
    <t>физического воспитания и туризма</t>
  </si>
  <si>
    <t>ФЭ</t>
  </si>
  <si>
    <t>экз.</t>
  </si>
  <si>
    <t>зач.</t>
  </si>
  <si>
    <t>___20__ -_20__</t>
  </si>
  <si>
    <t>/4</t>
  </si>
  <si>
    <t>С.А.Сурков</t>
  </si>
  <si>
    <t>И.А.Парфенюк</t>
  </si>
  <si>
    <t xml:space="preserve">Экзамены </t>
  </si>
  <si>
    <t>Всего зач. единиц 
в учебном году</t>
  </si>
  <si>
    <t>Ауд. часов
в учеб. году</t>
  </si>
  <si>
    <t xml:space="preserve">_______________ С.А.Марзан </t>
  </si>
  <si>
    <t>ТС</t>
  </si>
  <si>
    <t>Бухгалтерский учет в туризме</t>
  </si>
  <si>
    <t>Инновационный менеджмент</t>
  </si>
  <si>
    <t>Внешнеэкономическая деятельность в индустрии туризма и гостеприимства</t>
  </si>
  <si>
    <t>ИЯ</t>
  </si>
  <si>
    <t>Иностранный язык (второй) (к. УВО)</t>
  </si>
  <si>
    <t>08.11.2022-19.11.2022</t>
  </si>
  <si>
    <t>Основы управления интеллектуальной собственностью (ф-в)</t>
  </si>
  <si>
    <t>10.12.2022 - 1-ая ликвидация академической задолженности</t>
  </si>
  <si>
    <t>17.12.2022 - 2-ая ликвидация академической задолженности</t>
  </si>
  <si>
    <t>Набор 2019 года</t>
  </si>
  <si>
    <t>ИБ/ПС</t>
  </si>
  <si>
    <t>1</t>
  </si>
  <si>
    <t>Событийный туризм (к. УВО)</t>
  </si>
  <si>
    <t>Семестр 7</t>
  </si>
  <si>
    <t>Семестр 8</t>
  </si>
  <si>
    <t>/6</t>
  </si>
  <si>
    <t>/зач.</t>
  </si>
  <si>
    <t>6</t>
  </si>
  <si>
    <t>03.09.2022, 10.09.2022, 17.09.2022, 24.09.2022, 01.10.2022, 05.11.2022</t>
  </si>
  <si>
    <t>7 семестр</t>
  </si>
  <si>
    <t xml:space="preserve">Государственные экзамены с 23.01.2023 по 11.02.2023 </t>
  </si>
  <si>
    <t>1) Студенты, которые не ликвидировали академическую задолженность за сессию в установленный срок, подлежат отчислению.</t>
  </si>
  <si>
    <t>1-89 01 01 Туризм и гостеприимство (3,5 года)</t>
  </si>
  <si>
    <t>―</t>
  </si>
  <si>
    <t>История города Бреста (спец. модуль 3 (28 студ.) / Права потребителя в современной Беларуси (спец. модуль 4)  (д/в)</t>
  </si>
  <si>
    <t>/2</t>
  </si>
  <si>
    <t xml:space="preserve">Памятники истории и культуры Беларуси (к. УВО) </t>
  </si>
  <si>
    <t>Экотуризм (к. УВО) (д/в)</t>
  </si>
  <si>
    <r>
      <t xml:space="preserve">  РАБОЧИЙ  УЧЕБНЫЙ  ПЛАН   </t>
    </r>
    <r>
      <rPr>
        <sz val="16"/>
        <rFont val="Times New Roman"/>
        <family val="1"/>
      </rPr>
      <t>на</t>
    </r>
  </si>
  <si>
    <r>
      <rPr>
        <b/>
        <sz val="16"/>
        <rFont val="Times New Roman"/>
        <family val="1"/>
      </rPr>
      <t xml:space="preserve">График </t>
    </r>
    <r>
      <rPr>
        <sz val="16"/>
        <rFont val="Times New Roman"/>
        <family val="1"/>
      </rPr>
      <t xml:space="preserve">
работы в межсессионный период студентов  4  курса факультета физического воспитания и туризма  специальности "Туризм и гостеприимство" (3,5 года)</t>
    </r>
  </si>
  <si>
    <t>Основы предпринимательской деятельности  (спец. модуль 1) (28 cтуд.) / Логика (спец. модуль 2) (д/в)</t>
  </si>
  <si>
    <t>Производственная (преддипломная) с 03.10.2022 по 29.10.2022  (4 недели),                                                                                  (диф. зачет 12.11.2022)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</si>
</sst>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0.0"/>
  </numFmts>
  <fonts count="49">
    <font>
      <sz val="10"/>
      <name val="Arial"/>
      <family val="0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Times New Roman"/>
      <family val="1"/>
    </font>
    <font>
      <sz val="16"/>
      <color indexed="8"/>
      <name val="Times New Roman"/>
      <family val="1"/>
    </font>
    <font>
      <b/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Times New Roman"/>
      <family val="1"/>
    </font>
    <font>
      <sz val="16"/>
      <color theme="1"/>
      <name val="Times New Roman"/>
      <family val="1"/>
    </font>
    <font>
      <b/>
      <sz val="16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Fill="1" applyBorder="1" applyAlignment="1">
      <alignment vertical="center" textRotation="90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3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2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188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3" xfId="0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88" fontId="6" fillId="0" borderId="0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tabSelected="1" zoomScaleSheetLayoutView="100" workbookViewId="0" topLeftCell="A10">
      <selection activeCell="B15" sqref="B15"/>
    </sheetView>
  </sheetViews>
  <sheetFormatPr defaultColWidth="9.140625" defaultRowHeight="12.75"/>
  <cols>
    <col min="1" max="1" width="6.57421875" style="2" customWidth="1"/>
    <col min="2" max="2" width="38.8515625" style="2" customWidth="1"/>
    <col min="3" max="3" width="11.28125" style="2" customWidth="1"/>
    <col min="4" max="4" width="7.7109375" style="2" customWidth="1"/>
    <col min="5" max="5" width="7.57421875" style="2" customWidth="1"/>
    <col min="6" max="8" width="6.57421875" style="2" customWidth="1"/>
    <col min="9" max="9" width="6.7109375" style="2" customWidth="1"/>
    <col min="10" max="11" width="7.8515625" style="2" hidden="1" customWidth="1"/>
    <col min="12" max="12" width="6.57421875" style="2" customWidth="1"/>
    <col min="13" max="13" width="6.7109375" style="2" customWidth="1"/>
    <col min="14" max="14" width="7.57421875" style="2" hidden="1" customWidth="1"/>
    <col min="15" max="15" width="7.7109375" style="2" hidden="1" customWidth="1"/>
    <col min="16" max="16" width="6.57421875" style="2" customWidth="1"/>
    <col min="17" max="18" width="6.7109375" style="2" customWidth="1"/>
    <col min="19" max="19" width="7.7109375" style="2" customWidth="1"/>
    <col min="20" max="20" width="7.57421875" style="2" customWidth="1"/>
    <col min="21" max="21" width="7.7109375" style="2" customWidth="1"/>
    <col min="22" max="26" width="6.57421875" style="2" customWidth="1"/>
    <col min="27" max="27" width="6.7109375" style="2" customWidth="1"/>
    <col min="28" max="30" width="7.57421875" style="2" customWidth="1"/>
    <col min="31" max="31" width="6.57421875" style="2" customWidth="1"/>
    <col min="32" max="32" width="0.13671875" style="2" customWidth="1"/>
    <col min="33" max="33" width="6.57421875" style="2" customWidth="1"/>
    <col min="34" max="34" width="7.57421875" style="2" hidden="1" customWidth="1"/>
    <col min="35" max="35" width="7.7109375" style="2" hidden="1" customWidth="1"/>
    <col min="36" max="37" width="6.57421875" style="2" customWidth="1"/>
    <col min="38" max="39" width="6.7109375" style="2" customWidth="1"/>
    <col min="40" max="40" width="7.57421875" style="2" customWidth="1"/>
    <col min="41" max="16384" width="9.140625" style="2" customWidth="1"/>
  </cols>
  <sheetData>
    <row r="1" spans="1:40" ht="24" customHeight="1">
      <c r="A1" s="116" t="s">
        <v>11</v>
      </c>
      <c r="B1" s="116"/>
      <c r="C1" s="73"/>
      <c r="D1" s="74"/>
      <c r="E1" s="75"/>
      <c r="F1" s="103" t="s">
        <v>13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6"/>
      <c r="AM1" s="77"/>
      <c r="AN1" s="77"/>
    </row>
    <row r="2" spans="1:40" ht="24" customHeight="1">
      <c r="A2" s="116" t="s">
        <v>23</v>
      </c>
      <c r="B2" s="116"/>
      <c r="C2" s="73"/>
      <c r="D2" s="74"/>
      <c r="E2" s="74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6"/>
      <c r="AM2" s="77"/>
      <c r="AN2" s="77"/>
    </row>
    <row r="3" spans="1:40" ht="24" customHeight="1">
      <c r="A3" s="104" t="s">
        <v>54</v>
      </c>
      <c r="B3" s="104"/>
      <c r="C3" s="78"/>
      <c r="D3" s="76"/>
      <c r="E3" s="76"/>
      <c r="F3" s="75"/>
      <c r="G3" s="152" t="s">
        <v>84</v>
      </c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33" t="s">
        <v>42</v>
      </c>
      <c r="T3" s="133"/>
      <c r="U3" s="133"/>
      <c r="V3" s="103" t="s">
        <v>0</v>
      </c>
      <c r="W3" s="103"/>
      <c r="X3" s="103"/>
      <c r="Y3" s="103"/>
      <c r="Z3" s="75"/>
      <c r="AA3" s="75"/>
      <c r="AB3" s="75"/>
      <c r="AC3" s="75"/>
      <c r="AD3" s="75"/>
      <c r="AE3" s="75"/>
      <c r="AF3" s="75"/>
      <c r="AG3" s="75"/>
      <c r="AH3" s="103"/>
      <c r="AI3" s="103"/>
      <c r="AJ3" s="103"/>
      <c r="AK3" s="103"/>
      <c r="AL3" s="103"/>
      <c r="AM3" s="103"/>
      <c r="AN3" s="77"/>
    </row>
    <row r="4" spans="1:40" ht="24" customHeight="1">
      <c r="A4" s="104" t="s">
        <v>24</v>
      </c>
      <c r="B4" s="104"/>
      <c r="C4" s="78"/>
      <c r="D4" s="76"/>
      <c r="E4" s="76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6"/>
      <c r="AM4" s="77"/>
      <c r="AN4" s="77"/>
    </row>
    <row r="5" spans="1:40" ht="24" customHeight="1">
      <c r="A5" s="80"/>
      <c r="B5" s="80"/>
      <c r="C5" s="80"/>
      <c r="D5" s="80"/>
      <c r="E5" s="80"/>
      <c r="F5" s="75"/>
      <c r="G5" s="75"/>
      <c r="H5" s="103" t="s">
        <v>1</v>
      </c>
      <c r="I5" s="103"/>
      <c r="J5" s="75"/>
      <c r="K5" s="75"/>
      <c r="L5" s="133" t="s">
        <v>43</v>
      </c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6"/>
      <c r="AM5" s="77"/>
      <c r="AN5" s="77"/>
    </row>
    <row r="6" spans="1:40" ht="32.25" customHeight="1">
      <c r="A6" s="77"/>
      <c r="B6" s="77"/>
      <c r="C6" s="77"/>
      <c r="D6" s="77"/>
      <c r="E6" s="77"/>
      <c r="F6" s="75"/>
      <c r="G6" s="77"/>
      <c r="H6" s="104" t="s">
        <v>2</v>
      </c>
      <c r="I6" s="104"/>
      <c r="J6" s="104"/>
      <c r="K6" s="104"/>
      <c r="L6" s="104"/>
      <c r="M6" s="134" t="s">
        <v>78</v>
      </c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81"/>
      <c r="Z6" s="81"/>
      <c r="AA6" s="81"/>
      <c r="AB6" s="81"/>
      <c r="AC6" s="81"/>
      <c r="AD6" s="81"/>
      <c r="AE6" s="81"/>
      <c r="AF6" s="81"/>
      <c r="AG6" s="104" t="s">
        <v>65</v>
      </c>
      <c r="AH6" s="104"/>
      <c r="AI6" s="104"/>
      <c r="AJ6" s="104"/>
      <c r="AK6" s="104"/>
      <c r="AL6" s="104"/>
      <c r="AM6" s="104"/>
      <c r="AN6" s="77"/>
    </row>
    <row r="7" spans="1:40" ht="15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153" t="s">
        <v>38</v>
      </c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6"/>
      <c r="AM7" s="77"/>
      <c r="AN7" s="77"/>
    </row>
    <row r="8" spans="1:40" ht="17.25" customHeight="1">
      <c r="A8" s="76"/>
      <c r="B8" s="77"/>
      <c r="C8" s="77"/>
      <c r="D8" s="75"/>
      <c r="E8" s="77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7"/>
    </row>
    <row r="9" spans="1:40" ht="17.25" customHeight="1">
      <c r="A9" s="76"/>
      <c r="B9" s="77"/>
      <c r="C9" s="77"/>
      <c r="D9" s="77"/>
      <c r="E9" s="76" t="s">
        <v>34</v>
      </c>
      <c r="F9" s="79">
        <v>4</v>
      </c>
      <c r="G9" s="75"/>
      <c r="H9" s="75"/>
      <c r="I9" s="77"/>
      <c r="J9" s="77"/>
      <c r="K9" s="77"/>
      <c r="L9" s="103" t="s">
        <v>35</v>
      </c>
      <c r="M9" s="103"/>
      <c r="N9" s="103"/>
      <c r="O9" s="103"/>
      <c r="P9" s="103"/>
      <c r="Q9" s="103"/>
      <c r="R9" s="82">
        <v>1</v>
      </c>
      <c r="S9" s="75"/>
      <c r="T9" s="103" t="s">
        <v>36</v>
      </c>
      <c r="U9" s="103"/>
      <c r="V9" s="103"/>
      <c r="W9" s="103"/>
      <c r="X9" s="82">
        <v>2</v>
      </c>
      <c r="Y9" s="77"/>
      <c r="Z9" s="75"/>
      <c r="AA9" s="77"/>
      <c r="AB9" s="77"/>
      <c r="AC9" s="103" t="s">
        <v>37</v>
      </c>
      <c r="AD9" s="103"/>
      <c r="AE9" s="103"/>
      <c r="AF9" s="75"/>
      <c r="AG9" s="79">
        <v>28</v>
      </c>
      <c r="AH9" s="77"/>
      <c r="AI9" s="77"/>
      <c r="AJ9" s="77"/>
      <c r="AK9" s="77"/>
      <c r="AL9" s="77"/>
      <c r="AM9" s="77"/>
      <c r="AN9" s="77"/>
    </row>
    <row r="10" spans="1:38" ht="12" customHeight="1" thickBot="1">
      <c r="A10" s="1"/>
      <c r="F10" s="1"/>
      <c r="G10" s="115"/>
      <c r="H10" s="115"/>
      <c r="I10" s="115"/>
      <c r="J10" s="1"/>
      <c r="K10" s="1"/>
      <c r="L10" s="1"/>
      <c r="M10" s="3"/>
      <c r="N10" s="3"/>
      <c r="O10" s="115"/>
      <c r="P10" s="115"/>
      <c r="Q10" s="3"/>
      <c r="R10" s="1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5" t="s">
        <v>3</v>
      </c>
      <c r="AG10" s="115"/>
      <c r="AH10" s="115"/>
      <c r="AI10" s="115"/>
      <c r="AJ10" s="115"/>
      <c r="AK10" s="115"/>
      <c r="AL10" s="1"/>
    </row>
    <row r="11" spans="1:40" ht="23.25" customHeight="1" thickBot="1">
      <c r="A11" s="98" t="s">
        <v>41</v>
      </c>
      <c r="B11" s="98" t="s">
        <v>25</v>
      </c>
      <c r="C11" s="111" t="s">
        <v>12</v>
      </c>
      <c r="D11" s="110" t="s">
        <v>14</v>
      </c>
      <c r="E11" s="108"/>
      <c r="F11" s="108"/>
      <c r="G11" s="108"/>
      <c r="H11" s="108"/>
      <c r="I11" s="109"/>
      <c r="J11" s="110" t="s">
        <v>69</v>
      </c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9"/>
      <c r="AB11" s="110" t="s">
        <v>70</v>
      </c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9"/>
      <c r="AN11" s="127" t="s">
        <v>52</v>
      </c>
    </row>
    <row r="12" spans="1:40" ht="24" customHeight="1" thickBot="1">
      <c r="A12" s="98"/>
      <c r="B12" s="98"/>
      <c r="C12" s="112"/>
      <c r="D12" s="114" t="s">
        <v>15</v>
      </c>
      <c r="E12" s="101" t="s">
        <v>53</v>
      </c>
      <c r="F12" s="110" t="s">
        <v>16</v>
      </c>
      <c r="G12" s="108"/>
      <c r="H12" s="108"/>
      <c r="I12" s="109"/>
      <c r="J12" s="105" t="s">
        <v>47</v>
      </c>
      <c r="K12" s="106"/>
      <c r="L12" s="106"/>
      <c r="M12" s="106"/>
      <c r="N12" s="106"/>
      <c r="O12" s="106"/>
      <c r="P12" s="106"/>
      <c r="Q12" s="106"/>
      <c r="R12" s="106"/>
      <c r="S12" s="110" t="s">
        <v>61</v>
      </c>
      <c r="T12" s="108"/>
      <c r="U12" s="108"/>
      <c r="V12" s="108"/>
      <c r="W12" s="108"/>
      <c r="X12" s="108"/>
      <c r="Y12" s="108"/>
      <c r="Z12" s="108"/>
      <c r="AA12" s="109"/>
      <c r="AB12" s="107" t="s">
        <v>79</v>
      </c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9"/>
      <c r="AN12" s="127"/>
    </row>
    <row r="13" spans="1:40" ht="23.25" customHeight="1" thickBot="1">
      <c r="A13" s="98"/>
      <c r="B13" s="98"/>
      <c r="C13" s="112"/>
      <c r="D13" s="114"/>
      <c r="E13" s="114"/>
      <c r="F13" s="101" t="s">
        <v>26</v>
      </c>
      <c r="G13" s="99" t="s">
        <v>27</v>
      </c>
      <c r="H13" s="128" t="s">
        <v>28</v>
      </c>
      <c r="I13" s="101" t="s">
        <v>29</v>
      </c>
      <c r="J13" s="101" t="s">
        <v>17</v>
      </c>
      <c r="K13" s="101" t="s">
        <v>18</v>
      </c>
      <c r="L13" s="101" t="s">
        <v>30</v>
      </c>
      <c r="M13" s="110" t="s">
        <v>16</v>
      </c>
      <c r="N13" s="108"/>
      <c r="O13" s="108"/>
      <c r="P13" s="108"/>
      <c r="Q13" s="108"/>
      <c r="R13" s="108"/>
      <c r="S13" s="101" t="s">
        <v>17</v>
      </c>
      <c r="T13" s="101" t="s">
        <v>30</v>
      </c>
      <c r="U13" s="101" t="s">
        <v>18</v>
      </c>
      <c r="V13" s="135" t="s">
        <v>33</v>
      </c>
      <c r="W13" s="136"/>
      <c r="X13" s="136"/>
      <c r="Y13" s="137"/>
      <c r="Z13" s="16"/>
      <c r="AB13" s="101" t="s">
        <v>17</v>
      </c>
      <c r="AC13" s="101" t="s">
        <v>19</v>
      </c>
      <c r="AD13" s="101" t="s">
        <v>18</v>
      </c>
      <c r="AE13" s="110" t="s">
        <v>33</v>
      </c>
      <c r="AF13" s="108"/>
      <c r="AG13" s="108"/>
      <c r="AH13" s="108"/>
      <c r="AI13" s="108"/>
      <c r="AJ13" s="108"/>
      <c r="AK13" s="108"/>
      <c r="AL13" s="16"/>
      <c r="AM13" s="15"/>
      <c r="AN13" s="127"/>
    </row>
    <row r="14" spans="1:40" ht="101.25" customHeight="1" thickBot="1">
      <c r="A14" s="98"/>
      <c r="B14" s="98"/>
      <c r="C14" s="113"/>
      <c r="D14" s="102"/>
      <c r="E14" s="102"/>
      <c r="F14" s="102"/>
      <c r="G14" s="100"/>
      <c r="H14" s="129"/>
      <c r="I14" s="102"/>
      <c r="J14" s="102"/>
      <c r="K14" s="102"/>
      <c r="L14" s="102"/>
      <c r="M14" s="127" t="s">
        <v>26</v>
      </c>
      <c r="N14" s="127"/>
      <c r="O14" s="127"/>
      <c r="P14" s="19" t="s">
        <v>27</v>
      </c>
      <c r="Q14" s="20" t="s">
        <v>28</v>
      </c>
      <c r="R14" s="18" t="s">
        <v>29</v>
      </c>
      <c r="S14" s="102"/>
      <c r="T14" s="102"/>
      <c r="U14" s="102"/>
      <c r="V14" s="21" t="s">
        <v>26</v>
      </c>
      <c r="W14" s="19" t="s">
        <v>27</v>
      </c>
      <c r="X14" s="19" t="s">
        <v>28</v>
      </c>
      <c r="Y14" s="22" t="s">
        <v>29</v>
      </c>
      <c r="Z14" s="17" t="s">
        <v>31</v>
      </c>
      <c r="AA14" s="7" t="s">
        <v>32</v>
      </c>
      <c r="AB14" s="102"/>
      <c r="AC14" s="102"/>
      <c r="AD14" s="102"/>
      <c r="AE14" s="19" t="s">
        <v>26</v>
      </c>
      <c r="AF14" s="23"/>
      <c r="AG14" s="154" t="s">
        <v>27</v>
      </c>
      <c r="AH14" s="155"/>
      <c r="AI14" s="156"/>
      <c r="AJ14" s="20" t="s">
        <v>28</v>
      </c>
      <c r="AK14" s="19" t="s">
        <v>29</v>
      </c>
      <c r="AL14" s="17" t="s">
        <v>31</v>
      </c>
      <c r="AM14" s="7" t="s">
        <v>32</v>
      </c>
      <c r="AN14" s="127"/>
    </row>
    <row r="15" spans="1:40" ht="87.75" customHeight="1" thickBot="1">
      <c r="A15" s="24" t="s">
        <v>67</v>
      </c>
      <c r="B15" s="25" t="s">
        <v>86</v>
      </c>
      <c r="C15" s="26" t="s">
        <v>44</v>
      </c>
      <c r="D15" s="27">
        <f>S15</f>
        <v>72</v>
      </c>
      <c r="E15" s="28">
        <f>T15</f>
        <v>10</v>
      </c>
      <c r="F15" s="29">
        <f>M15+V15</f>
        <v>0</v>
      </c>
      <c r="G15" s="30"/>
      <c r="H15" s="31"/>
      <c r="I15" s="29">
        <f>Y15</f>
        <v>0</v>
      </c>
      <c r="J15" s="27"/>
      <c r="K15" s="32"/>
      <c r="L15" s="32"/>
      <c r="M15" s="33"/>
      <c r="N15" s="34"/>
      <c r="O15" s="35"/>
      <c r="P15" s="36"/>
      <c r="Q15" s="26"/>
      <c r="R15" s="33"/>
      <c r="S15" s="32">
        <v>72</v>
      </c>
      <c r="T15" s="29">
        <f aca="true" t="shared" si="0" ref="T15:T23">V15+W15+X15+Y15</f>
        <v>10</v>
      </c>
      <c r="U15" s="32">
        <v>2</v>
      </c>
      <c r="V15" s="32"/>
      <c r="W15" s="29">
        <f>W16+W17</f>
        <v>0</v>
      </c>
      <c r="X15" s="29">
        <f>X16+X17</f>
        <v>10</v>
      </c>
      <c r="Y15" s="32"/>
      <c r="Z15" s="32"/>
      <c r="AA15" s="37" t="s">
        <v>46</v>
      </c>
      <c r="AB15" s="32"/>
      <c r="AC15" s="32"/>
      <c r="AD15" s="32"/>
      <c r="AE15" s="36"/>
      <c r="AF15" s="38"/>
      <c r="AG15" s="36"/>
      <c r="AH15" s="39"/>
      <c r="AI15" s="40"/>
      <c r="AJ15" s="26"/>
      <c r="AK15" s="36"/>
      <c r="AL15" s="27"/>
      <c r="AM15" s="41"/>
      <c r="AN15" s="42">
        <f>U15</f>
        <v>2</v>
      </c>
    </row>
    <row r="16" spans="1:40" ht="105" customHeight="1" thickBot="1">
      <c r="A16" s="26">
        <v>2</v>
      </c>
      <c r="B16" s="43" t="s">
        <v>80</v>
      </c>
      <c r="C16" s="26" t="s">
        <v>66</v>
      </c>
      <c r="D16" s="27">
        <f>S16</f>
        <v>72</v>
      </c>
      <c r="E16" s="44"/>
      <c r="F16" s="32"/>
      <c r="G16" s="37"/>
      <c r="H16" s="41"/>
      <c r="I16" s="45"/>
      <c r="J16" s="27"/>
      <c r="K16" s="32"/>
      <c r="L16" s="32"/>
      <c r="M16" s="33"/>
      <c r="N16" s="34"/>
      <c r="O16" s="35"/>
      <c r="P16" s="36"/>
      <c r="Q16" s="26"/>
      <c r="R16" s="33"/>
      <c r="S16" s="32">
        <v>72</v>
      </c>
      <c r="T16" s="29">
        <f t="shared" si="0"/>
        <v>0</v>
      </c>
      <c r="U16" s="32">
        <v>2</v>
      </c>
      <c r="V16" s="36"/>
      <c r="W16" s="26"/>
      <c r="X16" s="40"/>
      <c r="Y16" s="33"/>
      <c r="Z16" s="32"/>
      <c r="AA16" s="37" t="s">
        <v>46</v>
      </c>
      <c r="AB16" s="32"/>
      <c r="AC16" s="32"/>
      <c r="AD16" s="32"/>
      <c r="AE16" s="36"/>
      <c r="AF16" s="38"/>
      <c r="AG16" s="36"/>
      <c r="AH16" s="39"/>
      <c r="AI16" s="40"/>
      <c r="AJ16" s="26"/>
      <c r="AK16" s="36"/>
      <c r="AL16" s="27"/>
      <c r="AM16" s="41"/>
      <c r="AN16" s="42">
        <f>U16</f>
        <v>2</v>
      </c>
    </row>
    <row r="17" spans="1:40" ht="31.5" customHeight="1" thickBot="1">
      <c r="A17" s="24">
        <v>3</v>
      </c>
      <c r="B17" s="25" t="s">
        <v>56</v>
      </c>
      <c r="C17" s="26" t="s">
        <v>44</v>
      </c>
      <c r="D17" s="27">
        <f aca="true" t="shared" si="1" ref="D17:D23">S17</f>
        <v>120</v>
      </c>
      <c r="E17" s="44">
        <f>L17+T17+AC17</f>
        <v>16</v>
      </c>
      <c r="F17" s="32">
        <f>M17+V17+AE17</f>
        <v>6</v>
      </c>
      <c r="G17" s="37"/>
      <c r="H17" s="46">
        <f>X17</f>
        <v>10</v>
      </c>
      <c r="I17" s="45"/>
      <c r="J17" s="27"/>
      <c r="K17" s="32"/>
      <c r="L17" s="32"/>
      <c r="M17" s="32"/>
      <c r="N17" s="32">
        <f>N18+N19</f>
        <v>0</v>
      </c>
      <c r="O17" s="32">
        <f>O18+O19</f>
        <v>0</v>
      </c>
      <c r="P17" s="29">
        <f>P18+P19</f>
        <v>0</v>
      </c>
      <c r="Q17" s="29">
        <f>Q18+Q19</f>
        <v>0</v>
      </c>
      <c r="R17" s="32"/>
      <c r="S17" s="32">
        <v>120</v>
      </c>
      <c r="T17" s="45">
        <f t="shared" si="0"/>
        <v>16</v>
      </c>
      <c r="U17" s="32">
        <v>3</v>
      </c>
      <c r="V17" s="36">
        <v>6</v>
      </c>
      <c r="W17" s="36"/>
      <c r="X17" s="36">
        <v>10</v>
      </c>
      <c r="Y17" s="36"/>
      <c r="Z17" s="32" t="s">
        <v>45</v>
      </c>
      <c r="AA17" s="37"/>
      <c r="AB17" s="32"/>
      <c r="AC17" s="32"/>
      <c r="AD17" s="32"/>
      <c r="AE17" s="36"/>
      <c r="AF17" s="38"/>
      <c r="AG17" s="36"/>
      <c r="AH17" s="39"/>
      <c r="AI17" s="40"/>
      <c r="AJ17" s="26"/>
      <c r="AK17" s="36"/>
      <c r="AL17" s="27"/>
      <c r="AM17" s="41"/>
      <c r="AN17" s="42">
        <f aca="true" t="shared" si="2" ref="AN17:AN23">U17</f>
        <v>3</v>
      </c>
    </row>
    <row r="18" spans="1:40" ht="34.5" customHeight="1" thickBot="1">
      <c r="A18" s="26">
        <v>4</v>
      </c>
      <c r="B18" s="25" t="s">
        <v>57</v>
      </c>
      <c r="C18" s="26" t="s">
        <v>55</v>
      </c>
      <c r="D18" s="27">
        <f t="shared" si="1"/>
        <v>94</v>
      </c>
      <c r="E18" s="44">
        <f>F18+G18+H18+I18</f>
        <v>10</v>
      </c>
      <c r="F18" s="32">
        <f aca="true" t="shared" si="3" ref="F18:F23">V18+AE18</f>
        <v>4</v>
      </c>
      <c r="G18" s="37"/>
      <c r="H18" s="46">
        <f aca="true" t="shared" si="4" ref="H18:H23">X18</f>
        <v>6</v>
      </c>
      <c r="I18" s="32"/>
      <c r="J18" s="27"/>
      <c r="K18" s="32"/>
      <c r="L18" s="32"/>
      <c r="M18" s="33"/>
      <c r="N18" s="34"/>
      <c r="O18" s="35"/>
      <c r="P18" s="36"/>
      <c r="Q18" s="26"/>
      <c r="R18" s="33"/>
      <c r="S18" s="32">
        <v>94</v>
      </c>
      <c r="T18" s="45">
        <f t="shared" si="0"/>
        <v>10</v>
      </c>
      <c r="U18" s="42">
        <v>2</v>
      </c>
      <c r="V18" s="36">
        <v>4</v>
      </c>
      <c r="W18" s="26"/>
      <c r="X18" s="40">
        <v>6</v>
      </c>
      <c r="Y18" s="33"/>
      <c r="Z18" s="32" t="s">
        <v>45</v>
      </c>
      <c r="AA18" s="37"/>
      <c r="AB18" s="32"/>
      <c r="AC18" s="32"/>
      <c r="AD18" s="32"/>
      <c r="AE18" s="36"/>
      <c r="AF18" s="38"/>
      <c r="AG18" s="36"/>
      <c r="AH18" s="39"/>
      <c r="AI18" s="40"/>
      <c r="AJ18" s="26"/>
      <c r="AK18" s="36"/>
      <c r="AL18" s="27"/>
      <c r="AM18" s="41"/>
      <c r="AN18" s="42">
        <f t="shared" si="2"/>
        <v>2</v>
      </c>
    </row>
    <row r="19" spans="1:40" ht="64.5" customHeight="1" thickBot="1">
      <c r="A19" s="26">
        <v>5</v>
      </c>
      <c r="B19" s="25" t="s">
        <v>58</v>
      </c>
      <c r="C19" s="26" t="s">
        <v>55</v>
      </c>
      <c r="D19" s="27">
        <f t="shared" si="1"/>
        <v>120</v>
      </c>
      <c r="E19" s="47">
        <f>T19+AC19</f>
        <v>16</v>
      </c>
      <c r="F19" s="48">
        <f t="shared" si="3"/>
        <v>4</v>
      </c>
      <c r="G19" s="46"/>
      <c r="H19" s="46">
        <f t="shared" si="4"/>
        <v>12</v>
      </c>
      <c r="I19" s="45"/>
      <c r="J19" s="27"/>
      <c r="K19" s="32"/>
      <c r="L19" s="29">
        <f>M19+P19+P19+Q19+R19</f>
        <v>0</v>
      </c>
      <c r="M19" s="33"/>
      <c r="N19" s="34"/>
      <c r="O19" s="35"/>
      <c r="P19" s="36"/>
      <c r="Q19" s="26"/>
      <c r="R19" s="33"/>
      <c r="S19" s="32">
        <v>120</v>
      </c>
      <c r="T19" s="45">
        <f t="shared" si="0"/>
        <v>16</v>
      </c>
      <c r="U19" s="32">
        <v>3</v>
      </c>
      <c r="V19" s="36">
        <v>4</v>
      </c>
      <c r="W19" s="26"/>
      <c r="X19" s="40">
        <v>12</v>
      </c>
      <c r="Y19" s="33"/>
      <c r="Z19" s="32" t="s">
        <v>45</v>
      </c>
      <c r="AA19" s="37"/>
      <c r="AB19" s="32"/>
      <c r="AC19" s="32"/>
      <c r="AD19" s="32"/>
      <c r="AE19" s="49"/>
      <c r="AF19" s="50"/>
      <c r="AG19" s="51"/>
      <c r="AH19" s="39"/>
      <c r="AI19" s="40"/>
      <c r="AJ19" s="26"/>
      <c r="AK19" s="36"/>
      <c r="AL19" s="27"/>
      <c r="AM19" s="41"/>
      <c r="AN19" s="42">
        <f t="shared" si="2"/>
        <v>3</v>
      </c>
    </row>
    <row r="20" spans="1:40" ht="30" customHeight="1" thickBot="1">
      <c r="A20" s="26">
        <v>6</v>
      </c>
      <c r="B20" s="25" t="s">
        <v>68</v>
      </c>
      <c r="C20" s="26" t="s">
        <v>55</v>
      </c>
      <c r="D20" s="27">
        <f t="shared" si="1"/>
        <v>110</v>
      </c>
      <c r="E20" s="47">
        <f>T20+AC20</f>
        <v>12</v>
      </c>
      <c r="F20" s="52">
        <f t="shared" si="3"/>
        <v>6</v>
      </c>
      <c r="G20" s="28"/>
      <c r="H20" s="46">
        <f t="shared" si="4"/>
        <v>6</v>
      </c>
      <c r="I20" s="53"/>
      <c r="J20" s="27"/>
      <c r="K20" s="32"/>
      <c r="L20" s="32"/>
      <c r="M20" s="33"/>
      <c r="N20" s="34"/>
      <c r="O20" s="35"/>
      <c r="P20" s="36"/>
      <c r="Q20" s="26"/>
      <c r="R20" s="33"/>
      <c r="S20" s="32">
        <v>110</v>
      </c>
      <c r="T20" s="45">
        <f t="shared" si="0"/>
        <v>12</v>
      </c>
      <c r="U20" s="32">
        <v>3</v>
      </c>
      <c r="V20" s="36">
        <v>6</v>
      </c>
      <c r="W20" s="36"/>
      <c r="X20" s="36">
        <v>6</v>
      </c>
      <c r="Y20" s="36"/>
      <c r="Z20" s="32" t="s">
        <v>45</v>
      </c>
      <c r="AA20" s="37"/>
      <c r="AB20" s="32"/>
      <c r="AC20" s="32"/>
      <c r="AD20" s="32"/>
      <c r="AE20" s="36"/>
      <c r="AF20" s="38"/>
      <c r="AG20" s="36"/>
      <c r="AH20" s="39"/>
      <c r="AI20" s="40"/>
      <c r="AJ20" s="26"/>
      <c r="AK20" s="36"/>
      <c r="AL20" s="27"/>
      <c r="AM20" s="41"/>
      <c r="AN20" s="42">
        <f t="shared" si="2"/>
        <v>3</v>
      </c>
    </row>
    <row r="21" spans="1:40" ht="53.25" customHeight="1" thickBot="1">
      <c r="A21" s="26">
        <v>7</v>
      </c>
      <c r="B21" s="25" t="s">
        <v>60</v>
      </c>
      <c r="C21" s="26" t="s">
        <v>59</v>
      </c>
      <c r="D21" s="27">
        <f t="shared" si="1"/>
        <v>126</v>
      </c>
      <c r="E21" s="47">
        <f>T21+AC21</f>
        <v>16</v>
      </c>
      <c r="F21" s="54">
        <f t="shared" si="3"/>
        <v>0</v>
      </c>
      <c r="G21" s="28"/>
      <c r="H21" s="46">
        <f t="shared" si="4"/>
        <v>16</v>
      </c>
      <c r="I21" s="53"/>
      <c r="J21" s="27"/>
      <c r="K21" s="32"/>
      <c r="L21" s="32"/>
      <c r="M21" s="33"/>
      <c r="N21" s="34"/>
      <c r="O21" s="35"/>
      <c r="P21" s="36"/>
      <c r="Q21" s="26"/>
      <c r="R21" s="33"/>
      <c r="S21" s="32">
        <v>126</v>
      </c>
      <c r="T21" s="45">
        <f t="shared" si="0"/>
        <v>16</v>
      </c>
      <c r="U21" s="32">
        <v>3.5</v>
      </c>
      <c r="V21" s="36"/>
      <c r="W21" s="36"/>
      <c r="X21" s="36">
        <v>16</v>
      </c>
      <c r="Y21" s="36"/>
      <c r="Z21" s="32" t="s">
        <v>45</v>
      </c>
      <c r="AA21" s="37"/>
      <c r="AB21" s="32"/>
      <c r="AC21" s="29">
        <f>AE21+AG21+AJ21+AK21</f>
        <v>0</v>
      </c>
      <c r="AD21" s="32"/>
      <c r="AE21" s="36"/>
      <c r="AF21" s="38"/>
      <c r="AG21" s="36"/>
      <c r="AH21" s="39"/>
      <c r="AI21" s="40"/>
      <c r="AJ21" s="26"/>
      <c r="AK21" s="36"/>
      <c r="AL21" s="27"/>
      <c r="AM21" s="41"/>
      <c r="AN21" s="42">
        <f t="shared" si="2"/>
        <v>3.5</v>
      </c>
    </row>
    <row r="22" spans="1:40" ht="46.5" customHeight="1" thickBot="1">
      <c r="A22" s="26">
        <v>8</v>
      </c>
      <c r="B22" s="25" t="s">
        <v>82</v>
      </c>
      <c r="C22" s="26" t="s">
        <v>55</v>
      </c>
      <c r="D22" s="27">
        <f t="shared" si="1"/>
        <v>80</v>
      </c>
      <c r="E22" s="47">
        <f>T22+AC22</f>
        <v>6</v>
      </c>
      <c r="F22" s="52">
        <f t="shared" si="3"/>
        <v>2</v>
      </c>
      <c r="G22" s="54">
        <f>W22+AF22</f>
        <v>0</v>
      </c>
      <c r="H22" s="46">
        <f t="shared" si="4"/>
        <v>4</v>
      </c>
      <c r="I22" s="54">
        <f>Y22+AH22</f>
        <v>0</v>
      </c>
      <c r="J22" s="27"/>
      <c r="K22" s="32"/>
      <c r="L22" s="32"/>
      <c r="M22" s="33"/>
      <c r="N22" s="34"/>
      <c r="O22" s="35"/>
      <c r="P22" s="36"/>
      <c r="Q22" s="26"/>
      <c r="R22" s="33"/>
      <c r="S22" s="32">
        <v>80</v>
      </c>
      <c r="T22" s="45">
        <f t="shared" si="0"/>
        <v>6</v>
      </c>
      <c r="U22" s="32">
        <v>2</v>
      </c>
      <c r="V22" s="36">
        <v>2</v>
      </c>
      <c r="W22" s="36"/>
      <c r="X22" s="36">
        <v>4</v>
      </c>
      <c r="Y22" s="36"/>
      <c r="Z22" s="32"/>
      <c r="AA22" s="37" t="s">
        <v>46</v>
      </c>
      <c r="AB22" s="32"/>
      <c r="AC22" s="32"/>
      <c r="AD22" s="32"/>
      <c r="AE22" s="36"/>
      <c r="AF22" s="38"/>
      <c r="AG22" s="36"/>
      <c r="AH22" s="39"/>
      <c r="AI22" s="40"/>
      <c r="AJ22" s="26"/>
      <c r="AK22" s="36"/>
      <c r="AL22" s="27"/>
      <c r="AM22" s="41"/>
      <c r="AN22" s="42">
        <f t="shared" si="2"/>
        <v>2</v>
      </c>
    </row>
    <row r="23" spans="1:40" ht="31.5" customHeight="1" thickBot="1">
      <c r="A23" s="26">
        <v>9</v>
      </c>
      <c r="B23" s="25" t="s">
        <v>83</v>
      </c>
      <c r="C23" s="26" t="s">
        <v>55</v>
      </c>
      <c r="D23" s="27">
        <f t="shared" si="1"/>
        <v>90</v>
      </c>
      <c r="E23" s="47">
        <f>T23+AC23</f>
        <v>8</v>
      </c>
      <c r="F23" s="42">
        <f t="shared" si="3"/>
        <v>2</v>
      </c>
      <c r="G23" s="37"/>
      <c r="H23" s="46">
        <f t="shared" si="4"/>
        <v>6</v>
      </c>
      <c r="I23" s="32"/>
      <c r="J23" s="27"/>
      <c r="K23" s="32"/>
      <c r="L23" s="32"/>
      <c r="M23" s="33"/>
      <c r="N23" s="34"/>
      <c r="O23" s="35"/>
      <c r="P23" s="36"/>
      <c r="Q23" s="26"/>
      <c r="R23" s="33"/>
      <c r="S23" s="32">
        <v>90</v>
      </c>
      <c r="T23" s="45">
        <f t="shared" si="0"/>
        <v>8</v>
      </c>
      <c r="U23" s="32">
        <v>2.5</v>
      </c>
      <c r="V23" s="36">
        <v>2</v>
      </c>
      <c r="W23" s="36"/>
      <c r="X23" s="36">
        <v>6</v>
      </c>
      <c r="Y23" s="36"/>
      <c r="Z23" s="32"/>
      <c r="AA23" s="37" t="s">
        <v>46</v>
      </c>
      <c r="AB23" s="55"/>
      <c r="AC23" s="32"/>
      <c r="AD23" s="56"/>
      <c r="AE23" s="49"/>
      <c r="AF23" s="50"/>
      <c r="AG23" s="51"/>
      <c r="AH23" s="39"/>
      <c r="AI23" s="40"/>
      <c r="AJ23" s="26"/>
      <c r="AK23" s="36"/>
      <c r="AL23" s="27"/>
      <c r="AM23" s="56"/>
      <c r="AN23" s="42">
        <f t="shared" si="2"/>
        <v>2.5</v>
      </c>
    </row>
    <row r="24" spans="1:40" s="6" customFormat="1" ht="21" thickBot="1">
      <c r="A24" s="26"/>
      <c r="B24" s="125" t="s">
        <v>40</v>
      </c>
      <c r="C24" s="126"/>
      <c r="D24" s="57">
        <f>D15+D16+D17+D18+D19+D20+D21+D22+D23</f>
        <v>884</v>
      </c>
      <c r="E24" s="57">
        <f>E17+E18+E19+E20+E21+E22+E23</f>
        <v>84</v>
      </c>
      <c r="F24" s="57">
        <f>F15+F16+F17+F18+F19+F20+F21+F22+F23</f>
        <v>24</v>
      </c>
      <c r="G24" s="57"/>
      <c r="H24" s="57">
        <f>H17+H18+H19+H20+H21+H22+H23</f>
        <v>60</v>
      </c>
      <c r="I24" s="58">
        <f>I15+I16+I17+I18+I19+I20+I21+I22+I23</f>
        <v>0</v>
      </c>
      <c r="J24" s="57" t="e">
        <f>#REF!+J17+J20+J21+#REF!+#REF!+#REF!+#REF!+#REF!+#REF!+#REF!+#REF!+#REF!</f>
        <v>#REF!</v>
      </c>
      <c r="K24" s="57" t="e">
        <f>#REF!+K17+K20+K21+#REF!+#REF!+#REF!+#REF!+#REF!+#REF!+#REF!+#REF!+#REF!</f>
        <v>#REF!</v>
      </c>
      <c r="L24" s="58" t="e">
        <f>#REF!+L17+L20+L21+#REF!+#REF!+#REF!+#REF!+#REF!+#REF!+#REF!+#REF!+#REF!</f>
        <v>#REF!</v>
      </c>
      <c r="M24" s="58" t="e">
        <f>#REF!+M17+M20+M21+#REF!+#REF!+#REF!+#REF!+#REF!+#REF!+#REF!+#REF!+#REF!</f>
        <v>#REF!</v>
      </c>
      <c r="N24" s="58" t="e">
        <f>#REF!+N17+N20+N21+#REF!+#REF!+#REF!+#REF!+#REF!+#REF!+#REF!+#REF!+#REF!</f>
        <v>#REF!</v>
      </c>
      <c r="O24" s="58" t="e">
        <f>#REF!+O17+O20+O21+#REF!+#REF!+#REF!+#REF!+#REF!+#REF!+#REF!+#REF!+#REF!</f>
        <v>#REF!</v>
      </c>
      <c r="P24" s="58" t="e">
        <f>#REF!+P17+P20+P21+#REF!+#REF!+#REF!+#REF!+#REF!+#REF!+#REF!+#REF!+#REF!</f>
        <v>#REF!</v>
      </c>
      <c r="Q24" s="58" t="e">
        <f>#REF!+Q17+Q20+Q21+#REF!+#REF!+#REF!+#REF!+#REF!+#REF!+#REF!+#REF!+#REF!</f>
        <v>#REF!</v>
      </c>
      <c r="R24" s="58" t="e">
        <f>#REF!+R17+R20+R21+#REF!+#REF!+#REF!+#REF!+#REF!+#REF!+#REF!+#REF!+#REF!</f>
        <v>#REF!</v>
      </c>
      <c r="S24" s="57">
        <f>S15+S16+S17+S18+S19+S20+S21+S22+S23</f>
        <v>884</v>
      </c>
      <c r="T24" s="57">
        <f>T17+T18+T19+T20+T21+T22+T23</f>
        <v>84</v>
      </c>
      <c r="U24" s="57">
        <f>U15+U16+U17+U18+U19+U20+U21+U22+U23</f>
        <v>23</v>
      </c>
      <c r="V24" s="57">
        <f>V17+V18+V19+V20+V22+V23</f>
        <v>24</v>
      </c>
      <c r="W24" s="58" t="e">
        <f>#REF!+#REF!+W17+W18+W19+W20+W21+W22+W23+#REF!+#REF!+#REF!+#REF!+#REF!+#REF!+#REF!+#REF!+#REF!+#REF!+#REF!+#REF!+#REF!</f>
        <v>#REF!</v>
      </c>
      <c r="X24" s="57">
        <f>X17+X18+X19+X20+X21+X22+X23</f>
        <v>60</v>
      </c>
      <c r="Y24" s="58">
        <f>Y15+Y16+Y17+Y18+Y19+Y20+Y21+Y22+Y23</f>
        <v>0</v>
      </c>
      <c r="Z24" s="57"/>
      <c r="AA24" s="57"/>
      <c r="AB24" s="57"/>
      <c r="AC24" s="57"/>
      <c r="AD24" s="57"/>
      <c r="AE24" s="59"/>
      <c r="AF24" s="60" t="e">
        <f>#REF!+#REF!+AF17+AF20+AF21+AF22+AF23+#REF!+#REF!+#REF!+#REF!+#REF!+#REF!+#REF!+#REF!+#REF!</f>
        <v>#REF!</v>
      </c>
      <c r="AG24" s="58" t="e">
        <f>#REF!+#REF!+AG17+AG18+AG19+AG20+AG21+AG22+AG23+#REF!+#REF!+#REF!+#REF!+#REF!+#REF!+#REF!+#REF!+#REF!+#REF!+#REF!+#REF!+#REF!</f>
        <v>#REF!</v>
      </c>
      <c r="AH24" s="57" t="e">
        <f>#REF!+#REF!+AH17+AH20+AH21+AH22+AH23+#REF!+#REF!+#REF!+#REF!+#REF!+#REF!+#REF!+#REF!+#REF!</f>
        <v>#REF!</v>
      </c>
      <c r="AI24" s="57" t="e">
        <f>#REF!+#REF!+AI17+AI20+AI21+AI22+AI23+#REF!+#REF!+#REF!+#REF!+#REF!+#REF!+#REF!+#REF!+#REF!</f>
        <v>#REF!</v>
      </c>
      <c r="AJ24" s="57"/>
      <c r="AK24" s="57"/>
      <c r="AL24" s="57"/>
      <c r="AM24" s="57"/>
      <c r="AN24" s="57">
        <f>AN15+AN16+AN17+AN18+AN19+AN20+AN21+AN22+AN23</f>
        <v>23</v>
      </c>
    </row>
    <row r="25" spans="1:40" s="6" customFormat="1" ht="120.75" customHeight="1" thickBot="1">
      <c r="A25" s="85"/>
      <c r="B25" s="86"/>
      <c r="C25" s="86"/>
      <c r="D25" s="83"/>
      <c r="E25" s="83"/>
      <c r="F25" s="83"/>
      <c r="G25" s="83"/>
      <c r="H25" s="83"/>
      <c r="I25" s="84"/>
      <c r="J25" s="83"/>
      <c r="K25" s="83"/>
      <c r="L25" s="84"/>
      <c r="M25" s="84"/>
      <c r="N25" s="84"/>
      <c r="O25" s="84"/>
      <c r="P25" s="84"/>
      <c r="Q25" s="84"/>
      <c r="R25" s="84"/>
      <c r="S25" s="83"/>
      <c r="T25" s="83"/>
      <c r="U25" s="83"/>
      <c r="V25" s="83"/>
      <c r="W25" s="84"/>
      <c r="X25" s="83"/>
      <c r="Y25" s="84"/>
      <c r="Z25" s="83"/>
      <c r="AA25" s="83"/>
      <c r="AB25" s="83"/>
      <c r="AC25" s="83"/>
      <c r="AD25" s="83"/>
      <c r="AE25" s="83"/>
      <c r="AF25" s="83"/>
      <c r="AG25" s="84"/>
      <c r="AH25" s="83"/>
      <c r="AI25" s="83"/>
      <c r="AJ25" s="83"/>
      <c r="AK25" s="83"/>
      <c r="AL25" s="83"/>
      <c r="AM25" s="83"/>
      <c r="AN25" s="83"/>
    </row>
    <row r="26" spans="1:40" s="6" customFormat="1" ht="19.5" thickBot="1">
      <c r="A26" s="98" t="s">
        <v>41</v>
      </c>
      <c r="B26" s="98" t="s">
        <v>25</v>
      </c>
      <c r="C26" s="111" t="s">
        <v>12</v>
      </c>
      <c r="D26" s="110" t="s">
        <v>14</v>
      </c>
      <c r="E26" s="108"/>
      <c r="F26" s="108"/>
      <c r="G26" s="108"/>
      <c r="H26" s="108"/>
      <c r="I26" s="109"/>
      <c r="J26" s="110" t="s">
        <v>69</v>
      </c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9"/>
      <c r="AB26" s="110" t="s">
        <v>70</v>
      </c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9"/>
      <c r="AN26" s="127" t="s">
        <v>52</v>
      </c>
    </row>
    <row r="27" spans="1:40" s="6" customFormat="1" ht="19.5" thickBot="1">
      <c r="A27" s="98"/>
      <c r="B27" s="98"/>
      <c r="C27" s="112"/>
      <c r="D27" s="114" t="s">
        <v>15</v>
      </c>
      <c r="E27" s="101" t="s">
        <v>53</v>
      </c>
      <c r="F27" s="110" t="s">
        <v>16</v>
      </c>
      <c r="G27" s="108"/>
      <c r="H27" s="108"/>
      <c r="I27" s="109"/>
      <c r="J27" s="105" t="s">
        <v>47</v>
      </c>
      <c r="K27" s="106"/>
      <c r="L27" s="106"/>
      <c r="M27" s="106"/>
      <c r="N27" s="106"/>
      <c r="O27" s="106"/>
      <c r="P27" s="106"/>
      <c r="Q27" s="106"/>
      <c r="R27" s="106"/>
      <c r="S27" s="110" t="s">
        <v>61</v>
      </c>
      <c r="T27" s="108"/>
      <c r="U27" s="108"/>
      <c r="V27" s="108"/>
      <c r="W27" s="108"/>
      <c r="X27" s="108"/>
      <c r="Y27" s="108"/>
      <c r="Z27" s="108"/>
      <c r="AA27" s="109"/>
      <c r="AB27" s="107" t="s">
        <v>79</v>
      </c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9"/>
      <c r="AN27" s="127"/>
    </row>
    <row r="28" spans="1:40" s="6" customFormat="1" ht="19.5" thickBot="1">
      <c r="A28" s="98"/>
      <c r="B28" s="98"/>
      <c r="C28" s="112"/>
      <c r="D28" s="114"/>
      <c r="E28" s="114"/>
      <c r="F28" s="101" t="s">
        <v>26</v>
      </c>
      <c r="G28" s="99" t="s">
        <v>27</v>
      </c>
      <c r="H28" s="128" t="s">
        <v>28</v>
      </c>
      <c r="I28" s="101" t="s">
        <v>29</v>
      </c>
      <c r="J28" s="101" t="s">
        <v>17</v>
      </c>
      <c r="K28" s="101" t="s">
        <v>18</v>
      </c>
      <c r="L28" s="101" t="s">
        <v>30</v>
      </c>
      <c r="M28" s="110" t="s">
        <v>16</v>
      </c>
      <c r="N28" s="108"/>
      <c r="O28" s="108"/>
      <c r="P28" s="108"/>
      <c r="Q28" s="108"/>
      <c r="R28" s="108"/>
      <c r="S28" s="101" t="s">
        <v>17</v>
      </c>
      <c r="T28" s="101" t="s">
        <v>30</v>
      </c>
      <c r="U28" s="101" t="s">
        <v>18</v>
      </c>
      <c r="V28" s="135" t="s">
        <v>33</v>
      </c>
      <c r="W28" s="136"/>
      <c r="X28" s="136"/>
      <c r="Y28" s="137"/>
      <c r="Z28" s="16"/>
      <c r="AA28" s="8"/>
      <c r="AB28" s="101" t="s">
        <v>17</v>
      </c>
      <c r="AC28" s="101" t="s">
        <v>19</v>
      </c>
      <c r="AD28" s="101" t="s">
        <v>18</v>
      </c>
      <c r="AE28" s="110" t="s">
        <v>33</v>
      </c>
      <c r="AF28" s="108"/>
      <c r="AG28" s="108"/>
      <c r="AH28" s="108"/>
      <c r="AI28" s="108"/>
      <c r="AJ28" s="108"/>
      <c r="AK28" s="108"/>
      <c r="AL28" s="16"/>
      <c r="AM28" s="15"/>
      <c r="AN28" s="127"/>
    </row>
    <row r="29" spans="1:40" s="6" customFormat="1" ht="97.5" thickBot="1">
      <c r="A29" s="98"/>
      <c r="B29" s="98"/>
      <c r="C29" s="113"/>
      <c r="D29" s="102"/>
      <c r="E29" s="102"/>
      <c r="F29" s="102"/>
      <c r="G29" s="100"/>
      <c r="H29" s="129"/>
      <c r="I29" s="102"/>
      <c r="J29" s="102"/>
      <c r="K29" s="102"/>
      <c r="L29" s="102"/>
      <c r="M29" s="127" t="s">
        <v>26</v>
      </c>
      <c r="N29" s="127"/>
      <c r="O29" s="127"/>
      <c r="P29" s="19" t="s">
        <v>27</v>
      </c>
      <c r="Q29" s="20" t="s">
        <v>28</v>
      </c>
      <c r="R29" s="18" t="s">
        <v>29</v>
      </c>
      <c r="S29" s="102"/>
      <c r="T29" s="102"/>
      <c r="U29" s="102"/>
      <c r="V29" s="21" t="s">
        <v>26</v>
      </c>
      <c r="W29" s="19" t="s">
        <v>27</v>
      </c>
      <c r="X29" s="19" t="s">
        <v>28</v>
      </c>
      <c r="Y29" s="22" t="s">
        <v>29</v>
      </c>
      <c r="Z29" s="17" t="s">
        <v>31</v>
      </c>
      <c r="AA29" s="7" t="s">
        <v>32</v>
      </c>
      <c r="AB29" s="102"/>
      <c r="AC29" s="102"/>
      <c r="AD29" s="102"/>
      <c r="AE29" s="19" t="s">
        <v>26</v>
      </c>
      <c r="AF29" s="23"/>
      <c r="AG29" s="154" t="s">
        <v>27</v>
      </c>
      <c r="AH29" s="155"/>
      <c r="AI29" s="156"/>
      <c r="AJ29" s="20" t="s">
        <v>28</v>
      </c>
      <c r="AK29" s="19" t="s">
        <v>29</v>
      </c>
      <c r="AL29" s="17" t="s">
        <v>31</v>
      </c>
      <c r="AM29" s="7" t="s">
        <v>32</v>
      </c>
      <c r="AN29" s="127"/>
    </row>
    <row r="30" spans="1:40" s="6" customFormat="1" ht="62.25" customHeight="1" thickBot="1">
      <c r="A30" s="26">
        <v>10</v>
      </c>
      <c r="B30" s="61" t="s">
        <v>62</v>
      </c>
      <c r="C30" s="62" t="s">
        <v>44</v>
      </c>
      <c r="D30" s="27"/>
      <c r="E30" s="45" t="s">
        <v>71</v>
      </c>
      <c r="F30" s="45" t="s">
        <v>81</v>
      </c>
      <c r="G30" s="29"/>
      <c r="H30" s="32"/>
      <c r="I30" s="45" t="s">
        <v>48</v>
      </c>
      <c r="J30" s="27"/>
      <c r="K30" s="32"/>
      <c r="L30" s="32"/>
      <c r="M30" s="33"/>
      <c r="N30" s="34"/>
      <c r="O30" s="35"/>
      <c r="P30" s="36"/>
      <c r="Q30" s="26"/>
      <c r="R30" s="33"/>
      <c r="S30" s="32"/>
      <c r="T30" s="36" t="s">
        <v>71</v>
      </c>
      <c r="U30" s="32"/>
      <c r="V30" s="36" t="s">
        <v>81</v>
      </c>
      <c r="W30" s="36"/>
      <c r="X30" s="97"/>
      <c r="Y30" s="36" t="s">
        <v>48</v>
      </c>
      <c r="Z30" s="32"/>
      <c r="AA30" s="37" t="s">
        <v>72</v>
      </c>
      <c r="AB30" s="32"/>
      <c r="AC30" s="36"/>
      <c r="AD30" s="42"/>
      <c r="AE30" s="63"/>
      <c r="AF30" s="38"/>
      <c r="AG30" s="63"/>
      <c r="AH30" s="39"/>
      <c r="AI30" s="40"/>
      <c r="AJ30" s="26"/>
      <c r="AK30" s="36"/>
      <c r="AL30" s="27"/>
      <c r="AM30" s="37"/>
      <c r="AN30" s="42"/>
    </row>
    <row r="31" spans="1:40" s="6" customFormat="1" ht="19.5" customHeight="1" thickBot="1">
      <c r="A31" s="26"/>
      <c r="B31" s="130" t="s">
        <v>51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2"/>
      <c r="S31" s="120"/>
      <c r="T31" s="121"/>
      <c r="U31" s="121"/>
      <c r="V31" s="121"/>
      <c r="W31" s="121"/>
      <c r="X31" s="121"/>
      <c r="Y31" s="122"/>
      <c r="Z31" s="64">
        <v>5</v>
      </c>
      <c r="AA31" s="65"/>
      <c r="AB31" s="120"/>
      <c r="AC31" s="121"/>
      <c r="AD31" s="121"/>
      <c r="AE31" s="121"/>
      <c r="AF31" s="121"/>
      <c r="AG31" s="121"/>
      <c r="AH31" s="121"/>
      <c r="AI31" s="121"/>
      <c r="AJ31" s="121"/>
      <c r="AK31" s="122"/>
      <c r="AL31" s="66"/>
      <c r="AM31" s="67"/>
      <c r="AN31" s="68"/>
    </row>
    <row r="32" spans="1:40" s="6" customFormat="1" ht="21" thickBot="1">
      <c r="A32" s="26"/>
      <c r="B32" s="130" t="s">
        <v>6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2"/>
      <c r="S32" s="120"/>
      <c r="T32" s="121"/>
      <c r="U32" s="121"/>
      <c r="V32" s="121"/>
      <c r="W32" s="121"/>
      <c r="X32" s="121"/>
      <c r="Y32" s="122"/>
      <c r="Z32" s="64"/>
      <c r="AA32" s="69">
        <v>4</v>
      </c>
      <c r="AB32" s="120"/>
      <c r="AC32" s="121"/>
      <c r="AD32" s="121"/>
      <c r="AE32" s="121"/>
      <c r="AF32" s="121"/>
      <c r="AG32" s="121"/>
      <c r="AH32" s="121"/>
      <c r="AI32" s="121"/>
      <c r="AJ32" s="121"/>
      <c r="AK32" s="122"/>
      <c r="AL32" s="66"/>
      <c r="AM32" s="67"/>
      <c r="AN32" s="68"/>
    </row>
    <row r="33" spans="1:40" s="6" customFormat="1" ht="103.5" customHeight="1" thickBot="1">
      <c r="A33" s="26"/>
      <c r="B33" s="70" t="s">
        <v>5</v>
      </c>
      <c r="C33" s="37" t="s">
        <v>55</v>
      </c>
      <c r="D33" s="26">
        <v>216</v>
      </c>
      <c r="E33" s="50"/>
      <c r="F33" s="50"/>
      <c r="G33" s="50"/>
      <c r="H33" s="50"/>
      <c r="I33" s="38"/>
      <c r="J33" s="159"/>
      <c r="K33" s="160"/>
      <c r="L33" s="160"/>
      <c r="M33" s="160"/>
      <c r="N33" s="160"/>
      <c r="O33" s="160"/>
      <c r="P33" s="160"/>
      <c r="Q33" s="160"/>
      <c r="R33" s="160"/>
      <c r="S33" s="71">
        <v>216</v>
      </c>
      <c r="T33" s="72"/>
      <c r="U33" s="24" t="s">
        <v>73</v>
      </c>
      <c r="V33" s="146" t="s">
        <v>87</v>
      </c>
      <c r="W33" s="147"/>
      <c r="X33" s="147"/>
      <c r="Y33" s="147"/>
      <c r="Z33" s="147"/>
      <c r="AA33" s="148"/>
      <c r="AB33" s="33"/>
      <c r="AC33" s="68"/>
      <c r="AD33" s="42"/>
      <c r="AE33" s="143"/>
      <c r="AF33" s="144"/>
      <c r="AG33" s="144"/>
      <c r="AH33" s="144"/>
      <c r="AI33" s="144"/>
      <c r="AJ33" s="144"/>
      <c r="AK33" s="144"/>
      <c r="AL33" s="144"/>
      <c r="AM33" s="145"/>
      <c r="AN33" s="42">
        <v>6</v>
      </c>
    </row>
    <row r="34" spans="1:31" s="14" customFormat="1" ht="35.25" customHeight="1">
      <c r="A34" s="13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</row>
    <row r="35" spans="1:39" ht="21" customHeight="1">
      <c r="A35" s="157" t="s">
        <v>85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87"/>
      <c r="AF35" s="87"/>
      <c r="AG35" s="87"/>
      <c r="AH35" s="87"/>
      <c r="AI35" s="87"/>
      <c r="AJ35" s="87"/>
      <c r="AK35" s="87"/>
      <c r="AL35" s="77"/>
      <c r="AM35" s="77"/>
    </row>
    <row r="36" spans="1:39" ht="20.2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87"/>
      <c r="AF36" s="88"/>
      <c r="AG36" s="77"/>
      <c r="AH36" s="77"/>
      <c r="AI36" s="77"/>
      <c r="AJ36" s="77"/>
      <c r="AK36" s="77"/>
      <c r="AL36" s="77"/>
      <c r="AM36" s="77"/>
    </row>
    <row r="37" spans="1:39" ht="15" customHeight="1" thickBot="1">
      <c r="A37" s="89"/>
      <c r="B37" s="89" t="s">
        <v>75</v>
      </c>
      <c r="C37" s="89"/>
      <c r="D37" s="89"/>
      <c r="E37" s="89"/>
      <c r="F37" s="90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88"/>
      <c r="AF37" s="88"/>
      <c r="AG37" s="77"/>
      <c r="AH37" s="77"/>
      <c r="AI37" s="77"/>
      <c r="AJ37" s="77"/>
      <c r="AK37" s="77"/>
      <c r="AL37" s="77"/>
      <c r="AM37" s="77"/>
    </row>
    <row r="38" spans="1:39" ht="20.25" customHeight="1" thickBot="1">
      <c r="A38" s="117" t="s">
        <v>20</v>
      </c>
      <c r="B38" s="118"/>
      <c r="C38" s="118"/>
      <c r="D38" s="118"/>
      <c r="E38" s="118"/>
      <c r="F38" s="118"/>
      <c r="G38" s="140" t="s">
        <v>7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2"/>
      <c r="AH38" s="92" t="s">
        <v>8</v>
      </c>
      <c r="AI38" s="93"/>
      <c r="AJ38" s="141" t="s">
        <v>8</v>
      </c>
      <c r="AK38" s="141"/>
      <c r="AL38" s="141"/>
      <c r="AM38" s="142"/>
    </row>
    <row r="39" spans="1:39" ht="23.25" customHeight="1" thickBot="1">
      <c r="A39" s="117" t="s">
        <v>9</v>
      </c>
      <c r="B39" s="118"/>
      <c r="C39" s="118"/>
      <c r="D39" s="118"/>
      <c r="E39" s="118"/>
      <c r="F39" s="118"/>
      <c r="G39" s="149" t="s">
        <v>74</v>
      </c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1"/>
    </row>
    <row r="40" spans="1:39" ht="11.25" customHeight="1">
      <c r="A40" s="89"/>
      <c r="B40" s="94"/>
      <c r="C40" s="94"/>
      <c r="D40" s="94"/>
      <c r="E40" s="94"/>
      <c r="F40" s="94"/>
      <c r="G40" s="94"/>
      <c r="H40" s="94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</row>
    <row r="41" spans="1:39" ht="15.75" customHeight="1">
      <c r="A41" s="89"/>
      <c r="B41" s="123" t="s">
        <v>63</v>
      </c>
      <c r="C41" s="123"/>
      <c r="D41" s="123"/>
      <c r="E41" s="123"/>
      <c r="F41" s="123"/>
      <c r="G41" s="123"/>
      <c r="H41" s="123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</row>
    <row r="42" spans="1:39" ht="15.75" customHeight="1">
      <c r="A42" s="89"/>
      <c r="B42" s="123" t="s">
        <v>64</v>
      </c>
      <c r="C42" s="123"/>
      <c r="D42" s="123"/>
      <c r="E42" s="123"/>
      <c r="F42" s="123"/>
      <c r="G42" s="123"/>
      <c r="H42" s="123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</row>
    <row r="43" spans="1:39" ht="8.25" customHeight="1">
      <c r="A43" s="89"/>
      <c r="B43" s="94"/>
      <c r="C43" s="94"/>
      <c r="D43" s="94"/>
      <c r="E43" s="94"/>
      <c r="F43" s="94"/>
      <c r="G43" s="94"/>
      <c r="H43" s="94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</row>
    <row r="44" spans="1:39" ht="18" customHeight="1">
      <c r="A44" s="77"/>
      <c r="B44" s="89" t="s">
        <v>76</v>
      </c>
      <c r="C44" s="94"/>
      <c r="D44" s="94"/>
      <c r="E44" s="94"/>
      <c r="F44" s="94"/>
      <c r="G44" s="94"/>
      <c r="H44" s="94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</row>
    <row r="45" spans="1:39" ht="8.25" customHeight="1">
      <c r="A45" s="89"/>
      <c r="B45" s="94"/>
      <c r="C45" s="94"/>
      <c r="D45" s="94"/>
      <c r="E45" s="94"/>
      <c r="F45" s="94"/>
      <c r="G45" s="94"/>
      <c r="H45" s="94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</row>
    <row r="46" spans="1:39" ht="9" customHeight="1">
      <c r="A46" s="89"/>
      <c r="B46" s="94"/>
      <c r="C46" s="94"/>
      <c r="D46" s="94"/>
      <c r="E46" s="94"/>
      <c r="F46" s="94"/>
      <c r="G46" s="94"/>
      <c r="H46" s="94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</row>
    <row r="47" spans="1:39" ht="15.75" customHeight="1">
      <c r="A47" s="89"/>
      <c r="B47" s="94" t="s">
        <v>10</v>
      </c>
      <c r="C47" s="94"/>
      <c r="D47" s="94"/>
      <c r="E47" s="94"/>
      <c r="F47" s="94"/>
      <c r="G47" s="94"/>
      <c r="H47" s="94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</row>
    <row r="48" spans="1:39" ht="16.5" customHeight="1">
      <c r="A48" s="89"/>
      <c r="B48" s="89" t="s">
        <v>77</v>
      </c>
      <c r="C48" s="77"/>
      <c r="D48" s="94"/>
      <c r="E48" s="94"/>
      <c r="F48" s="77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</row>
    <row r="49" spans="1:39" ht="15.75" customHeight="1">
      <c r="A49" s="89"/>
      <c r="B49" s="77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77"/>
      <c r="AL49" s="77"/>
      <c r="AM49" s="77"/>
    </row>
    <row r="50" spans="1:39" ht="9.75" customHeight="1">
      <c r="A50" s="89"/>
      <c r="B50" s="94"/>
      <c r="C50" s="94"/>
      <c r="D50" s="94"/>
      <c r="E50" s="94"/>
      <c r="F50" s="94"/>
      <c r="G50" s="94"/>
      <c r="H50" s="94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</row>
    <row r="51" spans="1:39" ht="20.25" customHeight="1">
      <c r="A51" s="89"/>
      <c r="B51" s="119" t="s">
        <v>39</v>
      </c>
      <c r="C51" s="119"/>
      <c r="D51" s="119"/>
      <c r="E51" s="119"/>
      <c r="F51" s="119"/>
      <c r="G51" s="119"/>
      <c r="H51" s="119"/>
      <c r="I51" s="119"/>
      <c r="J51" s="91"/>
      <c r="K51" s="91"/>
      <c r="L51" s="91"/>
      <c r="M51" s="91"/>
      <c r="N51" s="139" t="s">
        <v>4</v>
      </c>
      <c r="O51" s="139"/>
      <c r="P51" s="139"/>
      <c r="Q51" s="139"/>
      <c r="R51" s="139"/>
      <c r="S51" s="139"/>
      <c r="T51" s="91"/>
      <c r="U51" s="77"/>
      <c r="V51" s="95" t="s">
        <v>49</v>
      </c>
      <c r="W51" s="95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</row>
    <row r="52" spans="1:39" ht="17.25" customHeight="1">
      <c r="A52" s="89"/>
      <c r="B52" s="119"/>
      <c r="C52" s="119"/>
      <c r="D52" s="119"/>
      <c r="E52" s="119"/>
      <c r="F52" s="119"/>
      <c r="G52" s="119"/>
      <c r="H52" s="119"/>
      <c r="I52" s="119"/>
      <c r="J52" s="91"/>
      <c r="K52" s="91"/>
      <c r="L52" s="91"/>
      <c r="M52" s="91"/>
      <c r="N52" s="95" t="s">
        <v>21</v>
      </c>
      <c r="O52" s="95"/>
      <c r="P52" s="95"/>
      <c r="Q52" s="95"/>
      <c r="R52" s="95"/>
      <c r="S52" s="91"/>
      <c r="T52" s="91"/>
      <c r="U52" s="77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</row>
    <row r="53" spans="1:39" ht="28.5" customHeight="1">
      <c r="A53" s="89"/>
      <c r="B53" s="119"/>
      <c r="C53" s="119"/>
      <c r="D53" s="119"/>
      <c r="E53" s="119"/>
      <c r="F53" s="119"/>
      <c r="G53" s="119"/>
      <c r="H53" s="119"/>
      <c r="I53" s="119"/>
      <c r="J53" s="95"/>
      <c r="K53" s="95"/>
      <c r="L53" s="95"/>
      <c r="M53" s="95"/>
      <c r="N53" s="91"/>
      <c r="O53" s="88"/>
      <c r="P53" s="138" t="s">
        <v>22</v>
      </c>
      <c r="Q53" s="138"/>
      <c r="R53" s="138"/>
      <c r="S53" s="88"/>
      <c r="T53" s="77"/>
      <c r="U53" s="77"/>
      <c r="V53" s="95" t="s">
        <v>50</v>
      </c>
      <c r="W53" s="95"/>
      <c r="X53" s="88"/>
      <c r="Y53" s="88"/>
      <c r="Z53" s="88"/>
      <c r="AA53" s="88"/>
      <c r="AB53" s="88"/>
      <c r="AC53" s="88"/>
      <c r="AD53" s="88"/>
      <c r="AE53" s="88"/>
      <c r="AF53" s="88"/>
      <c r="AG53" s="77"/>
      <c r="AH53" s="77"/>
      <c r="AI53" s="77"/>
      <c r="AJ53" s="77"/>
      <c r="AK53" s="77"/>
      <c r="AL53" s="77"/>
      <c r="AM53" s="77"/>
    </row>
    <row r="54" spans="1:39" ht="20.25">
      <c r="A54" s="89"/>
      <c r="B54" s="119"/>
      <c r="C54" s="119"/>
      <c r="D54" s="119"/>
      <c r="E54" s="119"/>
      <c r="F54" s="119"/>
      <c r="G54" s="119"/>
      <c r="H54" s="119"/>
      <c r="I54" s="119"/>
      <c r="J54" s="95"/>
      <c r="K54" s="95"/>
      <c r="L54" s="95"/>
      <c r="M54" s="95"/>
      <c r="N54" s="91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77"/>
      <c r="AH54" s="96"/>
      <c r="AI54" s="77"/>
      <c r="AJ54" s="77"/>
      <c r="AK54" s="77"/>
      <c r="AL54" s="77"/>
      <c r="AM54" s="77"/>
    </row>
    <row r="55" spans="1:32" ht="12.75" customHeight="1">
      <c r="A55" s="9"/>
      <c r="B55" s="9"/>
      <c r="C55" s="9"/>
      <c r="D55" s="9"/>
      <c r="E55" s="9"/>
      <c r="F55" s="10"/>
      <c r="G55" s="12"/>
      <c r="H55" s="12"/>
      <c r="I55" s="11"/>
      <c r="J55" s="12"/>
      <c r="K55" s="12"/>
      <c r="L55" s="12"/>
      <c r="M55" s="12"/>
      <c r="N55" s="11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ht="18.75">
      <c r="AH56" s="4"/>
    </row>
  </sheetData>
  <sheetProtection/>
  <mergeCells count="106">
    <mergeCell ref="G3:R3"/>
    <mergeCell ref="V3:Y3"/>
    <mergeCell ref="A26:A29"/>
    <mergeCell ref="B26:B29"/>
    <mergeCell ref="C26:C29"/>
    <mergeCell ref="D26:I26"/>
    <mergeCell ref="J26:AA26"/>
    <mergeCell ref="AB26:AM26"/>
    <mergeCell ref="D27:D29"/>
    <mergeCell ref="E27:E29"/>
    <mergeCell ref="F27:I27"/>
    <mergeCell ref="J27:R27"/>
    <mergeCell ref="AN26:AN29"/>
    <mergeCell ref="S27:AA27"/>
    <mergeCell ref="AB27:AM27"/>
    <mergeCell ref="F28:F29"/>
    <mergeCell ref="G28:G29"/>
    <mergeCell ref="H28:H29"/>
    <mergeCell ref="I28:I29"/>
    <mergeCell ref="J28:J29"/>
    <mergeCell ref="K28:K29"/>
    <mergeCell ref="L28:L29"/>
    <mergeCell ref="AJ38:AM38"/>
    <mergeCell ref="B34:AE34"/>
    <mergeCell ref="J33:R33"/>
    <mergeCell ref="M28:R28"/>
    <mergeCell ref="S28:S29"/>
    <mergeCell ref="T28:T29"/>
    <mergeCell ref="U28:U29"/>
    <mergeCell ref="V28:Y28"/>
    <mergeCell ref="AB28:AB29"/>
    <mergeCell ref="M29:O29"/>
    <mergeCell ref="B41:H41"/>
    <mergeCell ref="S3:U3"/>
    <mergeCell ref="M7:X7"/>
    <mergeCell ref="AG6:AM6"/>
    <mergeCell ref="AG14:AI14"/>
    <mergeCell ref="AC9:AE9"/>
    <mergeCell ref="H6:L6"/>
    <mergeCell ref="AC28:AC29"/>
    <mergeCell ref="O10:P10"/>
    <mergeCell ref="G38:AG38"/>
    <mergeCell ref="G10:I10"/>
    <mergeCell ref="AE33:AM33"/>
    <mergeCell ref="V33:AA33"/>
    <mergeCell ref="G39:AM39"/>
    <mergeCell ref="AD28:AD29"/>
    <mergeCell ref="AE28:AK28"/>
    <mergeCell ref="AG29:AI29"/>
    <mergeCell ref="A35:AD36"/>
    <mergeCell ref="K13:K14"/>
    <mergeCell ref="P53:R53"/>
    <mergeCell ref="AB13:AB14"/>
    <mergeCell ref="M14:O14"/>
    <mergeCell ref="N51:S51"/>
    <mergeCell ref="J11:AA11"/>
    <mergeCell ref="AN11:AN14"/>
    <mergeCell ref="H13:H14"/>
    <mergeCell ref="AB32:AK32"/>
    <mergeCell ref="L13:L14"/>
    <mergeCell ref="AB31:AK31"/>
    <mergeCell ref="U13:U14"/>
    <mergeCell ref="B32:R32"/>
    <mergeCell ref="AD13:AD14"/>
    <mergeCell ref="AB11:AM11"/>
    <mergeCell ref="B31:R31"/>
    <mergeCell ref="A39:F39"/>
    <mergeCell ref="F1:Z1"/>
    <mergeCell ref="B51:I54"/>
    <mergeCell ref="S32:Y32"/>
    <mergeCell ref="S31:Y31"/>
    <mergeCell ref="B42:H42"/>
    <mergeCell ref="S10:AE10"/>
    <mergeCell ref="M13:R13"/>
    <mergeCell ref="A38:F38"/>
    <mergeCell ref="B24:C24"/>
    <mergeCell ref="A1:B1"/>
    <mergeCell ref="A2:B2"/>
    <mergeCell ref="L9:Q9"/>
    <mergeCell ref="T9:W9"/>
    <mergeCell ref="F13:F14"/>
    <mergeCell ref="I13:I14"/>
    <mergeCell ref="L5:X5"/>
    <mergeCell ref="M6:X6"/>
    <mergeCell ref="H5:I5"/>
    <mergeCell ref="V13:Y13"/>
    <mergeCell ref="D12:D14"/>
    <mergeCell ref="E12:E14"/>
    <mergeCell ref="F12:I12"/>
    <mergeCell ref="AG10:AK10"/>
    <mergeCell ref="D11:I11"/>
    <mergeCell ref="A11:A14"/>
    <mergeCell ref="AE13:AK13"/>
    <mergeCell ref="AC13:AC14"/>
    <mergeCell ref="S13:S14"/>
    <mergeCell ref="T13:T14"/>
    <mergeCell ref="B11:B14"/>
    <mergeCell ref="G13:G14"/>
    <mergeCell ref="J13:J14"/>
    <mergeCell ref="AH3:AM3"/>
    <mergeCell ref="A3:B3"/>
    <mergeCell ref="A4:B4"/>
    <mergeCell ref="J12:R12"/>
    <mergeCell ref="AB12:AM12"/>
    <mergeCell ref="S12:AA12"/>
    <mergeCell ref="C11:C14"/>
  </mergeCells>
  <printOptions/>
  <pageMargins left="0.2755905511811024" right="0.1968503937007874" top="0.5905511811023623" bottom="0.196850393700787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2022-07-01T10:38:39Z</cp:lastPrinted>
  <dcterms:created xsi:type="dcterms:W3CDTF">1996-10-08T23:32:33Z</dcterms:created>
  <dcterms:modified xsi:type="dcterms:W3CDTF">2022-07-01T11:27:59Z</dcterms:modified>
  <cp:category/>
  <cp:version/>
  <cp:contentType/>
  <cp:contentStatus/>
</cp:coreProperties>
</file>