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activeTab="0"/>
  </bookViews>
  <sheets>
    <sheet name="Лист3" sheetId="1" r:id="rId1"/>
  </sheets>
  <definedNames>
    <definedName name="_xlnm.Print_Area" localSheetId="0">'Лист3'!$A$1:$AN$75</definedName>
  </definedNames>
  <calcPr fullCalcOnLoad="1"/>
</workbook>
</file>

<file path=xl/sharedStrings.xml><?xml version="1.0" encoding="utf-8"?>
<sst xmlns="http://schemas.openxmlformats.org/spreadsheetml/2006/main" count="226" uniqueCount="138">
  <si>
    <t>учебный год</t>
  </si>
  <si>
    <t>Факультет:</t>
  </si>
  <si>
    <t>Специальность:</t>
  </si>
  <si>
    <t>_</t>
  </si>
  <si>
    <t>Декан факультета</t>
  </si>
  <si>
    <t>Экзамены</t>
  </si>
  <si>
    <t>Зачеты</t>
  </si>
  <si>
    <t>Консультационные дни</t>
  </si>
  <si>
    <t>2) Студенты, которые не ликвидировали академическую задолженность за сессию в установленный срок, подлежат отчислению.</t>
  </si>
  <si>
    <t>1) Студенты, которые полностью выполнили учебный план за соответствующий курс, переводятся на следующий курс и получают вызов на участие в сессиях.</t>
  </si>
  <si>
    <t>Примечания</t>
  </si>
  <si>
    <t>УТВЕРЖДАЮ</t>
  </si>
  <si>
    <t>Кафедра</t>
  </si>
  <si>
    <t>Учреждение образования «Брестский государственный университет имени А.С. Пушкина»</t>
  </si>
  <si>
    <t>Количествово академических часов</t>
  </si>
  <si>
    <t>Всего часов 
в учеб. году</t>
  </si>
  <si>
    <t>Ауд. часов
в уче. году</t>
  </si>
  <si>
    <t>Из них</t>
  </si>
  <si>
    <t>Всего часов 
в семестре</t>
  </si>
  <si>
    <t>Зач. единиц
в семестре</t>
  </si>
  <si>
    <t>Ауд. часов
в семестре</t>
  </si>
  <si>
    <t>Методист</t>
  </si>
  <si>
    <t>Специалист</t>
  </si>
  <si>
    <t>Первый проректор</t>
  </si>
  <si>
    <t>Государственный компонент</t>
  </si>
  <si>
    <t>1.1</t>
  </si>
  <si>
    <t>№*</t>
  </si>
  <si>
    <r>
      <t xml:space="preserve">  РАБОЧИЙ  УЧЕБНЫЙ  ПЛАН   </t>
    </r>
    <r>
      <rPr>
        <sz val="14"/>
        <rFont val="Times New Roman"/>
        <family val="1"/>
      </rPr>
      <t>на</t>
    </r>
  </si>
  <si>
    <t>Название 
модуля, учебной дисциплины, курсового проекта 
(курсовой работы)</t>
  </si>
  <si>
    <t>Лекции</t>
  </si>
  <si>
    <t>Лабораторные</t>
  </si>
  <si>
    <t>Практические</t>
  </si>
  <si>
    <t>Семинарские</t>
  </si>
  <si>
    <t>Ауд. часов</t>
  </si>
  <si>
    <t>Лабраторные</t>
  </si>
  <si>
    <t>Экз.</t>
  </si>
  <si>
    <t>Зач.</t>
  </si>
  <si>
    <t>Аудиторные часы</t>
  </si>
  <si>
    <t xml:space="preserve"> Курс</t>
  </si>
  <si>
    <t>Количество групп</t>
  </si>
  <si>
    <t>Количество подгрупп</t>
  </si>
  <si>
    <t>Число студентов</t>
  </si>
  <si>
    <t>(код и наименование специальности)</t>
  </si>
  <si>
    <t>Рекомендован к утверждению НМС учреждения образования 
"Брестский государственный университет имени А.С. Пушкина"
протокол № ____ от _____________</t>
  </si>
  <si>
    <t>социально-педагогический</t>
  </si>
  <si>
    <t>1-03 03 01 Логопедия</t>
  </si>
  <si>
    <t>ФЭ</t>
  </si>
  <si>
    <t>зачет</t>
  </si>
  <si>
    <t>СПД</t>
  </si>
  <si>
    <t>СР</t>
  </si>
  <si>
    <t>1.6</t>
  </si>
  <si>
    <t>ИТОГО</t>
  </si>
  <si>
    <t>экзам</t>
  </si>
  <si>
    <t>Н.А. Леонюк</t>
  </si>
  <si>
    <t>И.Н. Проценко</t>
  </si>
  <si>
    <t>1.1.3</t>
  </si>
  <si>
    <t>ПС</t>
  </si>
  <si>
    <t xml:space="preserve">Модуль "Психологические основы инклюзивного и специального образования - 1" </t>
  </si>
  <si>
    <t>Основы специальной психологии</t>
  </si>
  <si>
    <t>1.6.2</t>
  </si>
  <si>
    <t>1.7</t>
  </si>
  <si>
    <t>1.7.2</t>
  </si>
  <si>
    <t>1.7.1</t>
  </si>
  <si>
    <t>Модуль "Логопедия"</t>
  </si>
  <si>
    <t>Теоретико-методологические
основы логопедии</t>
  </si>
  <si>
    <t xml:space="preserve">Профилактика и коррекция нарушений голоса </t>
  </si>
  <si>
    <t>1.8</t>
  </si>
  <si>
    <t>1.8.1</t>
  </si>
  <si>
    <t>1.8.2</t>
  </si>
  <si>
    <t xml:space="preserve">Модуль "Психологические основы инклюзивного и специального образования - 2" </t>
  </si>
  <si>
    <t>Логопсихология</t>
  </si>
  <si>
    <t>Дифференциальная диагностика нарушений развития</t>
  </si>
  <si>
    <t>Компонент учреждения 
высшего образования</t>
  </si>
  <si>
    <t>2</t>
  </si>
  <si>
    <t>2.2</t>
  </si>
  <si>
    <t>Модуль "Лингвистические и психолингвистические основы логопедии"</t>
  </si>
  <si>
    <t>2.2.1</t>
  </si>
  <si>
    <t>2.2.2</t>
  </si>
  <si>
    <t>Практикум по звукопроизношению</t>
  </si>
  <si>
    <t>Основы онтолингвистики</t>
  </si>
  <si>
    <t>2.3</t>
  </si>
  <si>
    <t>2.3.1</t>
  </si>
  <si>
    <t>Модуль "Методика коррекционно-развивающей работы при нарушениях речи- 1"</t>
  </si>
  <si>
    <t>Технология логопедического обследования</t>
  </si>
  <si>
    <t>2.4</t>
  </si>
  <si>
    <t>2.4.1</t>
  </si>
  <si>
    <t>2.4.2</t>
  </si>
  <si>
    <t>2.4.3</t>
  </si>
  <si>
    <t>Модуль "Специальные методики дошкольного воспитания и обучения"</t>
  </si>
  <si>
    <t>Методика познавательного и 
речевого развития</t>
  </si>
  <si>
    <t>Обучение грамоте</t>
  </si>
  <si>
    <t>Логопедическая ритмика</t>
  </si>
  <si>
    <t>Модуль "Методика коррекционно-развивающей работы при нарушениях речи- 2"</t>
  </si>
  <si>
    <t>Организация логопедической 
помощи</t>
  </si>
  <si>
    <t>Практики</t>
  </si>
  <si>
    <r>
      <rPr>
        <b/>
        <sz val="14"/>
        <rFont val="Times New Roman"/>
        <family val="1"/>
      </rPr>
      <t xml:space="preserve">График </t>
    </r>
    <r>
      <rPr>
        <sz val="14"/>
        <rFont val="Times New Roman"/>
        <family val="1"/>
      </rPr>
      <t xml:space="preserve">
работы в межсессионный период студентов </t>
    </r>
    <r>
      <rPr>
        <b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 курса  </t>
    </r>
    <r>
      <rPr>
        <i/>
        <sz val="14"/>
        <rFont val="Times New Roman"/>
        <family val="1"/>
      </rPr>
      <t>социально-педагогического факультета</t>
    </r>
    <r>
      <rPr>
        <sz val="14"/>
        <rFont val="Times New Roman"/>
        <family val="1"/>
      </rPr>
      <t xml:space="preserve">  специальности 
</t>
    </r>
    <r>
      <rPr>
        <b/>
        <sz val="14"/>
        <rFont val="Times New Roman"/>
        <family val="1"/>
      </rPr>
      <t>1-03 03 01 Логопедия</t>
    </r>
  </si>
  <si>
    <t>3 семестр</t>
  </si>
  <si>
    <t>4 семестр</t>
  </si>
  <si>
    <t>Семестр 4</t>
  </si>
  <si>
    <t>Семестр 3</t>
  </si>
  <si>
    <t>Всего зач. единиц 
в учебном году</t>
  </si>
  <si>
    <t xml:space="preserve">_______________ С.А. Марзан </t>
  </si>
  <si>
    <t>Ауд. часов
в учеб. году</t>
  </si>
  <si>
    <r>
      <t>Набор_</t>
    </r>
    <r>
      <rPr>
        <b/>
        <sz val="14"/>
        <rFont val="Times New Roman"/>
        <family val="1"/>
      </rPr>
      <t>2022_</t>
    </r>
    <r>
      <rPr>
        <sz val="14"/>
        <rFont val="Times New Roman"/>
        <family val="1"/>
      </rPr>
      <t xml:space="preserve"> года</t>
    </r>
  </si>
  <si>
    <t>2023-2024</t>
  </si>
  <si>
    <t>«___» ___________   2023  г.</t>
  </si>
  <si>
    <t>Философия</t>
  </si>
  <si>
    <t>Модуль "Социально-гуманитарные дисциплины-1"</t>
  </si>
  <si>
    <t>13.11.2023 -25.11.2023</t>
  </si>
  <si>
    <t>18.03.2024 -30.03.2024</t>
  </si>
  <si>
    <t>Модуль "Социально-гуманитарные дисциплины-2"</t>
  </si>
  <si>
    <t>2.1</t>
  </si>
  <si>
    <t>2.1.2</t>
  </si>
  <si>
    <t>Великая Отечественная война советского народа (в контексте Второй мировой войны)</t>
  </si>
  <si>
    <t>зачет (диф)</t>
  </si>
  <si>
    <t>2.1.3</t>
  </si>
  <si>
    <t>2.8</t>
  </si>
  <si>
    <t>2.8.1</t>
  </si>
  <si>
    <t>13 января 2024 г. - 1-ая ликвидация академической задолженности</t>
  </si>
  <si>
    <t>27 января 2024 г  - 2-ая ликвидация академической задолженности</t>
  </si>
  <si>
    <t>11 мая 2024 г. - 1-ая ликвидация академической задолженности</t>
  </si>
  <si>
    <t>25 мая 2024 г. - 2-ая ликвидация академической задолженности</t>
  </si>
  <si>
    <t xml:space="preserve">02.09.2023, 09.09.2023, 16.09.2023, 23.09.2023, 30.09.2023, 07.10.2023, 14.10.2023, 
21.10.2023, 28.10.2023, 04.11.2023, 11.11.2023 </t>
  </si>
  <si>
    <t>01.12.2023, 09.12.2023, 16.12.2023, 23.12.2023, 13.01.2024, 
20.01.2024, 27.01.2024,  03.02.2024, 10.02.2024,  17.02.2024, 24.02.2024, 16.03.2024</t>
  </si>
  <si>
    <t>П</t>
  </si>
  <si>
    <t>2.8.2</t>
  </si>
  <si>
    <t>Ранняя комплексная помощь</t>
  </si>
  <si>
    <t>2.3.2</t>
  </si>
  <si>
    <t>Профессиональная речь учителя-логопеда</t>
  </si>
  <si>
    <t>1.7.3</t>
  </si>
  <si>
    <t>1.7.4</t>
  </si>
  <si>
    <t>1.7.5</t>
  </si>
  <si>
    <t>Профилактика и коррекция дислалии</t>
  </si>
  <si>
    <t>Профилактика и коррекция дизартрии</t>
  </si>
  <si>
    <t>Профилактика и коррекция ринолалии</t>
  </si>
  <si>
    <t>Прикладная социология (31 студ.) / Политология (дисциплины по выбору)</t>
  </si>
  <si>
    <t>Учебная ознакомительная
с 04.03.2024  по 09.03.2024</t>
  </si>
  <si>
    <t>ПНО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</si>
</sst>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/m/yyyy"/>
    <numFmt numFmtId="197" formatCode="d/m"/>
  </numFmts>
  <fonts count="47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19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9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textRotation="90"/>
    </xf>
    <xf numFmtId="0" fontId="1" fillId="0" borderId="10" xfId="0" applyFont="1" applyBorder="1" applyAlignment="1">
      <alignment horizontal="center" vertical="center" textRotation="90"/>
    </xf>
    <xf numFmtId="0" fontId="1" fillId="0" borderId="15" xfId="0" applyFont="1" applyFill="1" applyBorder="1" applyAlignment="1">
      <alignment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96" fontId="1" fillId="0" borderId="0" xfId="0" applyNumberFormat="1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center" wrapText="1"/>
    </xf>
    <xf numFmtId="1" fontId="2" fillId="33" borderId="15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1" fontId="2" fillId="34" borderId="15" xfId="0" applyNumberFormat="1" applyFont="1" applyFill="1" applyBorder="1" applyAlignment="1">
      <alignment horizontal="center" vertical="center" wrapText="1"/>
    </xf>
    <xf numFmtId="1" fontId="2" fillId="34" borderId="18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196" fontId="1" fillId="34" borderId="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" fontId="1" fillId="34" borderId="10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 wrapText="1"/>
    </xf>
    <xf numFmtId="1" fontId="2" fillId="35" borderId="15" xfId="0" applyNumberFormat="1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7" fillId="35" borderId="10" xfId="0" applyNumberFormat="1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vertical="center" wrapText="1"/>
    </xf>
    <xf numFmtId="1" fontId="1" fillId="34" borderId="15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horizontal="center" vertical="center" wrapText="1"/>
    </xf>
    <xf numFmtId="1" fontId="2" fillId="33" borderId="12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" fontId="2" fillId="34" borderId="11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14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96" fontId="1" fillId="0" borderId="0" xfId="0" applyNumberFormat="1" applyFont="1" applyBorder="1" applyAlignment="1">
      <alignment horizontal="left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34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77"/>
  <sheetViews>
    <sheetView tabSelected="1" view="pageBreakPreview" zoomScale="80" zoomScaleNormal="75" zoomScaleSheetLayoutView="80" workbookViewId="0" topLeftCell="A40">
      <selection activeCell="C49" sqref="C49"/>
    </sheetView>
  </sheetViews>
  <sheetFormatPr defaultColWidth="9.140625" defaultRowHeight="12.75"/>
  <cols>
    <col min="1" max="1" width="6.57421875" style="5" customWidth="1"/>
    <col min="2" max="2" width="37.8515625" style="5" customWidth="1"/>
    <col min="3" max="3" width="11.28125" style="5" customWidth="1"/>
    <col min="4" max="4" width="7.7109375" style="5" customWidth="1"/>
    <col min="5" max="5" width="7.57421875" style="5" customWidth="1"/>
    <col min="6" max="8" width="6.57421875" style="5" customWidth="1"/>
    <col min="9" max="9" width="6.7109375" style="5" customWidth="1"/>
    <col min="10" max="11" width="7.8515625" style="5" hidden="1" customWidth="1"/>
    <col min="12" max="12" width="6.57421875" style="5" customWidth="1"/>
    <col min="13" max="13" width="6.7109375" style="5" customWidth="1"/>
    <col min="14" max="14" width="7.57421875" style="5" hidden="1" customWidth="1"/>
    <col min="15" max="15" width="7.7109375" style="5" hidden="1" customWidth="1"/>
    <col min="16" max="16" width="6.57421875" style="5" customWidth="1"/>
    <col min="17" max="18" width="6.7109375" style="5" customWidth="1"/>
    <col min="19" max="19" width="7.7109375" style="5" customWidth="1"/>
    <col min="20" max="20" width="7.57421875" style="5" customWidth="1"/>
    <col min="21" max="21" width="7.7109375" style="5" customWidth="1"/>
    <col min="22" max="26" width="6.57421875" style="5" customWidth="1"/>
    <col min="27" max="27" width="6.7109375" style="5" customWidth="1"/>
    <col min="28" max="30" width="7.57421875" style="5" customWidth="1"/>
    <col min="31" max="31" width="6.57421875" style="5" customWidth="1"/>
    <col min="32" max="32" width="0.13671875" style="5" customWidth="1"/>
    <col min="33" max="33" width="6.57421875" style="5" customWidth="1"/>
    <col min="34" max="34" width="7.57421875" style="5" hidden="1" customWidth="1"/>
    <col min="35" max="35" width="7.7109375" style="5" hidden="1" customWidth="1"/>
    <col min="36" max="37" width="6.57421875" style="5" customWidth="1"/>
    <col min="38" max="39" width="6.7109375" style="5" customWidth="1"/>
    <col min="40" max="40" width="7.57421875" style="5" customWidth="1"/>
    <col min="41" max="16384" width="9.140625" style="5" customWidth="1"/>
  </cols>
  <sheetData>
    <row r="1" spans="1:38" ht="24" customHeight="1">
      <c r="A1" s="146" t="s">
        <v>11</v>
      </c>
      <c r="B1" s="146"/>
      <c r="C1" s="1"/>
      <c r="D1" s="2"/>
      <c r="E1" s="25"/>
      <c r="F1" s="25"/>
      <c r="G1" s="135" t="s">
        <v>13</v>
      </c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3"/>
    </row>
    <row r="2" spans="1:38" ht="24" customHeight="1">
      <c r="A2" s="146" t="s">
        <v>23</v>
      </c>
      <c r="B2" s="146"/>
      <c r="C2" s="1"/>
      <c r="D2" s="2"/>
      <c r="E2" s="2"/>
      <c r="AL2" s="3"/>
    </row>
    <row r="3" spans="1:39" ht="24" customHeight="1">
      <c r="A3" s="136" t="s">
        <v>101</v>
      </c>
      <c r="B3" s="136"/>
      <c r="C3" s="6"/>
      <c r="D3" s="3"/>
      <c r="E3" s="3"/>
      <c r="F3" s="25"/>
      <c r="G3" s="25"/>
      <c r="H3" s="152" t="s">
        <v>27</v>
      </c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3" t="s">
        <v>104</v>
      </c>
      <c r="T3" s="153"/>
      <c r="U3" s="153"/>
      <c r="V3" s="135" t="s">
        <v>0</v>
      </c>
      <c r="W3" s="135"/>
      <c r="X3" s="135"/>
      <c r="Y3" s="25"/>
      <c r="Z3" s="25"/>
      <c r="AA3" s="25"/>
      <c r="AB3" s="25"/>
      <c r="AC3" s="25"/>
      <c r="AD3" s="25"/>
      <c r="AE3" s="25"/>
      <c r="AF3" s="25"/>
      <c r="AG3" s="25"/>
      <c r="AH3" s="135"/>
      <c r="AI3" s="135"/>
      <c r="AJ3" s="135"/>
      <c r="AK3" s="135"/>
      <c r="AL3" s="135"/>
      <c r="AM3" s="135"/>
    </row>
    <row r="4" spans="1:38" ht="24" customHeight="1">
      <c r="A4" s="136" t="s">
        <v>105</v>
      </c>
      <c r="B4" s="136"/>
      <c r="C4" s="6"/>
      <c r="D4" s="3"/>
      <c r="E4" s="3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3"/>
    </row>
    <row r="5" spans="1:38" ht="24" customHeight="1">
      <c r="A5" s="7"/>
      <c r="B5" s="7"/>
      <c r="C5" s="7"/>
      <c r="D5" s="7"/>
      <c r="E5" s="7"/>
      <c r="F5" s="25"/>
      <c r="G5" s="25"/>
      <c r="H5" s="135" t="s">
        <v>1</v>
      </c>
      <c r="I5" s="135"/>
      <c r="J5" s="25"/>
      <c r="K5" s="25"/>
      <c r="L5" s="153" t="s">
        <v>44</v>
      </c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3"/>
    </row>
    <row r="6" spans="6:39" ht="32.25" customHeight="1">
      <c r="F6" s="25"/>
      <c r="H6" s="136" t="s">
        <v>2</v>
      </c>
      <c r="I6" s="136"/>
      <c r="J6" s="136"/>
      <c r="K6" s="136"/>
      <c r="L6" s="136"/>
      <c r="M6" s="155" t="s">
        <v>45</v>
      </c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8"/>
      <c r="Z6" s="8"/>
      <c r="AA6" s="8"/>
      <c r="AB6" s="8"/>
      <c r="AC6" s="8"/>
      <c r="AD6" s="8"/>
      <c r="AE6" s="8"/>
      <c r="AF6" s="8"/>
      <c r="AG6" s="136" t="s">
        <v>103</v>
      </c>
      <c r="AH6" s="136"/>
      <c r="AI6" s="136"/>
      <c r="AJ6" s="136"/>
      <c r="AK6" s="136"/>
      <c r="AL6" s="136"/>
      <c r="AM6" s="136"/>
    </row>
    <row r="7" spans="1:38" ht="15" customHeight="1">
      <c r="A7" s="3"/>
      <c r="M7" s="154" t="s">
        <v>42</v>
      </c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"/>
    </row>
    <row r="8" spans="1:39" ht="17.25" customHeight="1">
      <c r="A8" s="3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</row>
    <row r="9" spans="1:33" ht="17.25" customHeight="1">
      <c r="A9" s="3"/>
      <c r="E9" s="35" t="s">
        <v>38</v>
      </c>
      <c r="F9" s="40">
        <v>2</v>
      </c>
      <c r="G9" s="25"/>
      <c r="H9" s="25"/>
      <c r="L9" s="156" t="s">
        <v>39</v>
      </c>
      <c r="M9" s="156"/>
      <c r="N9" s="156"/>
      <c r="O9" s="156"/>
      <c r="P9" s="156"/>
      <c r="Q9" s="156"/>
      <c r="R9" s="39">
        <v>1</v>
      </c>
      <c r="S9" s="36"/>
      <c r="T9" s="156" t="s">
        <v>40</v>
      </c>
      <c r="U9" s="156"/>
      <c r="V9" s="156"/>
      <c r="W9" s="156"/>
      <c r="X9" s="39">
        <v>2</v>
      </c>
      <c r="Z9" s="36"/>
      <c r="AC9" s="156" t="s">
        <v>41</v>
      </c>
      <c r="AD9" s="156"/>
      <c r="AE9" s="156"/>
      <c r="AF9" s="25"/>
      <c r="AG9" s="108">
        <v>31</v>
      </c>
    </row>
    <row r="10" spans="1:38" ht="12" customHeight="1" thickBot="1">
      <c r="A10" s="3"/>
      <c r="F10" s="3"/>
      <c r="G10" s="135"/>
      <c r="H10" s="135"/>
      <c r="I10" s="135"/>
      <c r="J10" s="3"/>
      <c r="K10" s="3"/>
      <c r="L10" s="3"/>
      <c r="M10" s="6"/>
      <c r="N10" s="6"/>
      <c r="O10" s="135"/>
      <c r="P10" s="135"/>
      <c r="Q10" s="6"/>
      <c r="R10" s="3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0" t="s">
        <v>3</v>
      </c>
      <c r="AG10" s="135"/>
      <c r="AH10" s="135"/>
      <c r="AI10" s="135"/>
      <c r="AJ10" s="135"/>
      <c r="AK10" s="135"/>
      <c r="AL10" s="3"/>
    </row>
    <row r="11" spans="1:40" ht="31.5" customHeight="1" thickBot="1">
      <c r="A11" s="115" t="s">
        <v>26</v>
      </c>
      <c r="B11" s="115" t="s">
        <v>28</v>
      </c>
      <c r="C11" s="119" t="s">
        <v>12</v>
      </c>
      <c r="D11" s="116" t="s">
        <v>14</v>
      </c>
      <c r="E11" s="117"/>
      <c r="F11" s="117"/>
      <c r="G11" s="117"/>
      <c r="H11" s="117"/>
      <c r="I11" s="118"/>
      <c r="J11" s="116" t="s">
        <v>99</v>
      </c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8"/>
      <c r="AB11" s="116" t="s">
        <v>98</v>
      </c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8"/>
      <c r="AN11" s="143" t="s">
        <v>100</v>
      </c>
    </row>
    <row r="12" spans="1:40" ht="24" customHeight="1" thickBot="1">
      <c r="A12" s="115"/>
      <c r="B12" s="115"/>
      <c r="C12" s="120"/>
      <c r="D12" s="134" t="s">
        <v>15</v>
      </c>
      <c r="E12" s="129" t="s">
        <v>102</v>
      </c>
      <c r="F12" s="116" t="s">
        <v>17</v>
      </c>
      <c r="G12" s="117"/>
      <c r="H12" s="117"/>
      <c r="I12" s="118"/>
      <c r="J12" s="127"/>
      <c r="K12" s="128"/>
      <c r="L12" s="128"/>
      <c r="M12" s="128"/>
      <c r="N12" s="128"/>
      <c r="O12" s="128"/>
      <c r="P12" s="128"/>
      <c r="Q12" s="128"/>
      <c r="R12" s="128"/>
      <c r="S12" s="122" t="s">
        <v>108</v>
      </c>
      <c r="T12" s="123"/>
      <c r="U12" s="123"/>
      <c r="V12" s="123"/>
      <c r="W12" s="123"/>
      <c r="X12" s="123"/>
      <c r="Y12" s="123"/>
      <c r="Z12" s="123"/>
      <c r="AA12" s="124"/>
      <c r="AB12" s="122" t="s">
        <v>109</v>
      </c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4"/>
      <c r="AN12" s="143"/>
    </row>
    <row r="13" spans="1:40" ht="23.25" customHeight="1" thickBot="1">
      <c r="A13" s="115"/>
      <c r="B13" s="115"/>
      <c r="C13" s="120"/>
      <c r="D13" s="134"/>
      <c r="E13" s="134"/>
      <c r="F13" s="129" t="s">
        <v>29</v>
      </c>
      <c r="G13" s="125" t="s">
        <v>30</v>
      </c>
      <c r="H13" s="147" t="s">
        <v>31</v>
      </c>
      <c r="I13" s="129" t="s">
        <v>32</v>
      </c>
      <c r="J13" s="129" t="s">
        <v>18</v>
      </c>
      <c r="K13" s="129" t="s">
        <v>19</v>
      </c>
      <c r="L13" s="129" t="s">
        <v>33</v>
      </c>
      <c r="M13" s="116" t="s">
        <v>17</v>
      </c>
      <c r="N13" s="117"/>
      <c r="O13" s="117"/>
      <c r="P13" s="117"/>
      <c r="Q13" s="117"/>
      <c r="R13" s="117"/>
      <c r="S13" s="129" t="s">
        <v>18</v>
      </c>
      <c r="T13" s="129" t="s">
        <v>33</v>
      </c>
      <c r="U13" s="129" t="s">
        <v>19</v>
      </c>
      <c r="V13" s="131" t="s">
        <v>37</v>
      </c>
      <c r="W13" s="132"/>
      <c r="X13" s="132"/>
      <c r="Y13" s="133"/>
      <c r="Z13" s="27"/>
      <c r="AB13" s="129" t="s">
        <v>18</v>
      </c>
      <c r="AC13" s="129" t="s">
        <v>20</v>
      </c>
      <c r="AD13" s="129" t="s">
        <v>19</v>
      </c>
      <c r="AE13" s="116" t="s">
        <v>37</v>
      </c>
      <c r="AF13" s="117"/>
      <c r="AG13" s="117"/>
      <c r="AH13" s="117"/>
      <c r="AI13" s="117"/>
      <c r="AJ13" s="117"/>
      <c r="AK13" s="117"/>
      <c r="AL13" s="27"/>
      <c r="AM13" s="26"/>
      <c r="AN13" s="143"/>
    </row>
    <row r="14" spans="1:40" ht="101.25" customHeight="1" thickBot="1">
      <c r="A14" s="115"/>
      <c r="B14" s="115"/>
      <c r="C14" s="121"/>
      <c r="D14" s="130"/>
      <c r="E14" s="130"/>
      <c r="F14" s="130"/>
      <c r="G14" s="126"/>
      <c r="H14" s="148"/>
      <c r="I14" s="130"/>
      <c r="J14" s="130"/>
      <c r="K14" s="130"/>
      <c r="L14" s="130"/>
      <c r="M14" s="143" t="s">
        <v>29</v>
      </c>
      <c r="N14" s="143"/>
      <c r="O14" s="143"/>
      <c r="P14" s="30" t="s">
        <v>30</v>
      </c>
      <c r="Q14" s="31" t="s">
        <v>31</v>
      </c>
      <c r="R14" s="29" t="s">
        <v>32</v>
      </c>
      <c r="S14" s="130"/>
      <c r="T14" s="130"/>
      <c r="U14" s="130"/>
      <c r="V14" s="32" t="s">
        <v>29</v>
      </c>
      <c r="W14" s="30" t="s">
        <v>30</v>
      </c>
      <c r="X14" s="30" t="s">
        <v>31</v>
      </c>
      <c r="Y14" s="33" t="s">
        <v>32</v>
      </c>
      <c r="Z14" s="28" t="s">
        <v>35</v>
      </c>
      <c r="AA14" s="18" t="s">
        <v>36</v>
      </c>
      <c r="AB14" s="130"/>
      <c r="AC14" s="130"/>
      <c r="AD14" s="130"/>
      <c r="AE14" s="30" t="s">
        <v>29</v>
      </c>
      <c r="AF14" s="34"/>
      <c r="AG14" s="149" t="s">
        <v>30</v>
      </c>
      <c r="AH14" s="150"/>
      <c r="AI14" s="151"/>
      <c r="AJ14" s="31" t="s">
        <v>31</v>
      </c>
      <c r="AK14" s="30" t="s">
        <v>32</v>
      </c>
      <c r="AL14" s="28" t="s">
        <v>35</v>
      </c>
      <c r="AM14" s="18" t="s">
        <v>36</v>
      </c>
      <c r="AN14" s="143"/>
    </row>
    <row r="15" spans="1:40" s="76" customFormat="1" ht="34.5" customHeight="1" thickBot="1">
      <c r="A15" s="72">
        <v>1</v>
      </c>
      <c r="B15" s="73" t="s">
        <v>24</v>
      </c>
      <c r="C15" s="74"/>
      <c r="D15" s="75">
        <f>D16+D18+D20+D26</f>
        <v>524</v>
      </c>
      <c r="E15" s="75">
        <f aca="true" t="shared" si="0" ref="E15:AN15">E16+E18+E20+E26</f>
        <v>92</v>
      </c>
      <c r="F15" s="75">
        <f t="shared" si="0"/>
        <v>54</v>
      </c>
      <c r="G15" s="75">
        <f t="shared" si="0"/>
        <v>4</v>
      </c>
      <c r="H15" s="75">
        <f t="shared" si="0"/>
        <v>28</v>
      </c>
      <c r="I15" s="75">
        <f t="shared" si="0"/>
        <v>6</v>
      </c>
      <c r="J15" s="75">
        <f t="shared" si="0"/>
        <v>0</v>
      </c>
      <c r="K15" s="75">
        <f t="shared" si="0"/>
        <v>0</v>
      </c>
      <c r="L15" s="75"/>
      <c r="M15" s="75"/>
      <c r="N15" s="75">
        <f t="shared" si="0"/>
        <v>0</v>
      </c>
      <c r="O15" s="75">
        <f t="shared" si="0"/>
        <v>0</v>
      </c>
      <c r="P15" s="75"/>
      <c r="Q15" s="75"/>
      <c r="R15" s="75"/>
      <c r="S15" s="75"/>
      <c r="T15" s="75">
        <f t="shared" si="0"/>
        <v>38</v>
      </c>
      <c r="U15" s="75"/>
      <c r="V15" s="75">
        <f t="shared" si="0"/>
        <v>28</v>
      </c>
      <c r="W15" s="75">
        <f t="shared" si="0"/>
        <v>0</v>
      </c>
      <c r="X15" s="75">
        <f t="shared" si="0"/>
        <v>8</v>
      </c>
      <c r="Y15" s="75">
        <f t="shared" si="0"/>
        <v>2</v>
      </c>
      <c r="Z15" s="75"/>
      <c r="AA15" s="75"/>
      <c r="AB15" s="75">
        <f t="shared" si="0"/>
        <v>524</v>
      </c>
      <c r="AC15" s="75">
        <f t="shared" si="0"/>
        <v>54</v>
      </c>
      <c r="AD15" s="75">
        <f t="shared" si="0"/>
        <v>15</v>
      </c>
      <c r="AE15" s="75">
        <f t="shared" si="0"/>
        <v>26</v>
      </c>
      <c r="AF15" s="75">
        <f t="shared" si="0"/>
        <v>2</v>
      </c>
      <c r="AG15" s="75">
        <f t="shared" si="0"/>
        <v>4</v>
      </c>
      <c r="AH15" s="75">
        <f t="shared" si="0"/>
        <v>0</v>
      </c>
      <c r="AI15" s="75">
        <f t="shared" si="0"/>
        <v>0</v>
      </c>
      <c r="AJ15" s="75">
        <f t="shared" si="0"/>
        <v>20</v>
      </c>
      <c r="AK15" s="75">
        <f t="shared" si="0"/>
        <v>4</v>
      </c>
      <c r="AL15" s="75"/>
      <c r="AM15" s="75"/>
      <c r="AN15" s="75">
        <f t="shared" si="0"/>
        <v>15</v>
      </c>
    </row>
    <row r="16" spans="1:40" s="44" customFormat="1" ht="34.5" customHeight="1" thickBot="1">
      <c r="A16" s="41" t="s">
        <v>25</v>
      </c>
      <c r="B16" s="42" t="s">
        <v>107</v>
      </c>
      <c r="C16" s="107"/>
      <c r="D16" s="43">
        <f>D17</f>
        <v>108</v>
      </c>
      <c r="E16" s="43">
        <f aca="true" t="shared" si="1" ref="E16:AN16">E17</f>
        <v>14</v>
      </c>
      <c r="F16" s="43">
        <f t="shared" si="1"/>
        <v>8</v>
      </c>
      <c r="G16" s="43"/>
      <c r="H16" s="43"/>
      <c r="I16" s="43">
        <f t="shared" si="1"/>
        <v>6</v>
      </c>
      <c r="J16" s="43">
        <f t="shared" si="1"/>
        <v>0</v>
      </c>
      <c r="K16" s="43">
        <f t="shared" si="1"/>
        <v>0</v>
      </c>
      <c r="L16" s="43"/>
      <c r="M16" s="43"/>
      <c r="N16" s="43">
        <f t="shared" si="1"/>
        <v>0</v>
      </c>
      <c r="O16" s="43">
        <f t="shared" si="1"/>
        <v>0</v>
      </c>
      <c r="P16" s="43"/>
      <c r="Q16" s="43"/>
      <c r="R16" s="43"/>
      <c r="S16" s="43"/>
      <c r="T16" s="43">
        <f t="shared" si="1"/>
        <v>6</v>
      </c>
      <c r="U16" s="43"/>
      <c r="V16" s="43">
        <f t="shared" si="1"/>
        <v>4</v>
      </c>
      <c r="W16" s="43"/>
      <c r="X16" s="43"/>
      <c r="Y16" s="43">
        <f t="shared" si="1"/>
        <v>2</v>
      </c>
      <c r="Z16" s="43"/>
      <c r="AA16" s="43"/>
      <c r="AB16" s="43">
        <f t="shared" si="1"/>
        <v>108</v>
      </c>
      <c r="AC16" s="43">
        <f t="shared" si="1"/>
        <v>8</v>
      </c>
      <c r="AD16" s="43">
        <f t="shared" si="1"/>
        <v>3</v>
      </c>
      <c r="AE16" s="43">
        <f t="shared" si="1"/>
        <v>4</v>
      </c>
      <c r="AF16" s="43">
        <f t="shared" si="1"/>
        <v>0</v>
      </c>
      <c r="AG16" s="43"/>
      <c r="AH16" s="43">
        <f t="shared" si="1"/>
        <v>0</v>
      </c>
      <c r="AI16" s="43">
        <f t="shared" si="1"/>
        <v>0</v>
      </c>
      <c r="AJ16" s="43"/>
      <c r="AK16" s="43">
        <f t="shared" si="1"/>
        <v>4</v>
      </c>
      <c r="AL16" s="43"/>
      <c r="AM16" s="43"/>
      <c r="AN16" s="43">
        <f t="shared" si="1"/>
        <v>3</v>
      </c>
    </row>
    <row r="17" spans="1:40" s="51" customFormat="1" ht="25.5" customHeight="1" thickBot="1">
      <c r="A17" s="79" t="s">
        <v>55</v>
      </c>
      <c r="B17" s="88" t="s">
        <v>106</v>
      </c>
      <c r="C17" s="106" t="s">
        <v>46</v>
      </c>
      <c r="D17" s="65">
        <v>108</v>
      </c>
      <c r="E17" s="48">
        <v>14</v>
      </c>
      <c r="F17" s="48">
        <v>8</v>
      </c>
      <c r="G17" s="69"/>
      <c r="H17" s="48"/>
      <c r="I17" s="48">
        <v>6</v>
      </c>
      <c r="J17" s="89"/>
      <c r="K17" s="70"/>
      <c r="L17" s="47"/>
      <c r="M17" s="158"/>
      <c r="N17" s="161"/>
      <c r="O17" s="159"/>
      <c r="P17" s="71"/>
      <c r="Q17" s="50"/>
      <c r="R17" s="50"/>
      <c r="S17" s="49"/>
      <c r="T17" s="49">
        <v>6</v>
      </c>
      <c r="U17" s="49"/>
      <c r="V17" s="49">
        <v>4</v>
      </c>
      <c r="W17" s="49"/>
      <c r="X17" s="49"/>
      <c r="Y17" s="49">
        <v>2</v>
      </c>
      <c r="Z17" s="49"/>
      <c r="AA17" s="78"/>
      <c r="AB17" s="53">
        <v>108</v>
      </c>
      <c r="AC17" s="49">
        <v>8</v>
      </c>
      <c r="AD17" s="49">
        <v>3</v>
      </c>
      <c r="AE17" s="158">
        <v>4</v>
      </c>
      <c r="AF17" s="159"/>
      <c r="AG17" s="158"/>
      <c r="AH17" s="161"/>
      <c r="AI17" s="159"/>
      <c r="AJ17" s="71"/>
      <c r="AK17" s="50">
        <v>4</v>
      </c>
      <c r="AL17" s="78" t="s">
        <v>52</v>
      </c>
      <c r="AM17" s="90"/>
      <c r="AN17" s="83">
        <v>3</v>
      </c>
    </row>
    <row r="18" spans="1:40" s="44" customFormat="1" ht="48" thickBot="1">
      <c r="A18" s="41" t="s">
        <v>50</v>
      </c>
      <c r="B18" s="42" t="s">
        <v>57</v>
      </c>
      <c r="C18" s="56"/>
      <c r="D18" s="43">
        <f>D19</f>
        <v>108</v>
      </c>
      <c r="E18" s="43">
        <f>E19</f>
        <v>12</v>
      </c>
      <c r="F18" s="43">
        <f>F19</f>
        <v>4</v>
      </c>
      <c r="G18" s="43"/>
      <c r="H18" s="43">
        <f>H19</f>
        <v>8</v>
      </c>
      <c r="I18" s="43"/>
      <c r="J18" s="43">
        <f>J19</f>
        <v>0</v>
      </c>
      <c r="K18" s="43">
        <f>K19</f>
        <v>0</v>
      </c>
      <c r="L18" s="43"/>
      <c r="M18" s="43"/>
      <c r="N18" s="43">
        <f>N19</f>
        <v>0</v>
      </c>
      <c r="O18" s="43">
        <f>O19</f>
        <v>0</v>
      </c>
      <c r="P18" s="43"/>
      <c r="Q18" s="43"/>
      <c r="R18" s="43"/>
      <c r="S18" s="43"/>
      <c r="T18" s="43">
        <f>T19</f>
        <v>12</v>
      </c>
      <c r="U18" s="43"/>
      <c r="V18" s="43">
        <f>V19</f>
        <v>4</v>
      </c>
      <c r="W18" s="43"/>
      <c r="X18" s="43">
        <f>X19</f>
        <v>8</v>
      </c>
      <c r="Y18" s="43"/>
      <c r="Z18" s="43"/>
      <c r="AA18" s="43"/>
      <c r="AB18" s="43">
        <f aca="true" t="shared" si="2" ref="AB18:AI18">AB19</f>
        <v>108</v>
      </c>
      <c r="AC18" s="43"/>
      <c r="AD18" s="43">
        <f t="shared" si="2"/>
        <v>3</v>
      </c>
      <c r="AE18" s="43"/>
      <c r="AF18" s="43">
        <f t="shared" si="2"/>
        <v>0</v>
      </c>
      <c r="AG18" s="43"/>
      <c r="AH18" s="43">
        <f t="shared" si="2"/>
        <v>0</v>
      </c>
      <c r="AI18" s="43">
        <f t="shared" si="2"/>
        <v>0</v>
      </c>
      <c r="AJ18" s="43"/>
      <c r="AK18" s="43"/>
      <c r="AL18" s="43"/>
      <c r="AM18" s="43"/>
      <c r="AN18" s="43">
        <f>AN19</f>
        <v>3</v>
      </c>
    </row>
    <row r="19" spans="1:40" s="16" customFormat="1" ht="26.25" customHeight="1" thickBot="1">
      <c r="A19" s="45" t="s">
        <v>59</v>
      </c>
      <c r="B19" s="57" t="s">
        <v>58</v>
      </c>
      <c r="C19" s="55" t="s">
        <v>49</v>
      </c>
      <c r="D19" s="46">
        <v>108</v>
      </c>
      <c r="E19" s="46">
        <v>12</v>
      </c>
      <c r="F19" s="46">
        <v>4</v>
      </c>
      <c r="G19" s="64"/>
      <c r="H19" s="46">
        <v>8</v>
      </c>
      <c r="I19" s="48"/>
      <c r="J19" s="14"/>
      <c r="K19" s="13"/>
      <c r="L19" s="47"/>
      <c r="M19" s="49"/>
      <c r="N19" s="53"/>
      <c r="O19" s="54"/>
      <c r="P19" s="11"/>
      <c r="Q19" s="50"/>
      <c r="R19" s="50"/>
      <c r="S19" s="49"/>
      <c r="T19" s="49">
        <v>12</v>
      </c>
      <c r="U19" s="49"/>
      <c r="V19" s="49">
        <v>4</v>
      </c>
      <c r="W19" s="49"/>
      <c r="X19" s="49">
        <v>8</v>
      </c>
      <c r="Y19" s="49"/>
      <c r="Z19" s="78"/>
      <c r="AA19" s="78"/>
      <c r="AB19" s="53">
        <v>108</v>
      </c>
      <c r="AC19" s="49"/>
      <c r="AD19" s="49">
        <v>3</v>
      </c>
      <c r="AE19" s="49"/>
      <c r="AF19" s="53"/>
      <c r="AG19" s="49"/>
      <c r="AH19" s="53"/>
      <c r="AI19" s="54"/>
      <c r="AJ19" s="11"/>
      <c r="AK19" s="50"/>
      <c r="AL19" s="78" t="s">
        <v>52</v>
      </c>
      <c r="AM19" s="15"/>
      <c r="AN19" s="83">
        <f>U19+AD19</f>
        <v>3</v>
      </c>
    </row>
    <row r="20" spans="1:40" s="44" customFormat="1" ht="19.5" thickBot="1">
      <c r="A20" s="41" t="s">
        <v>60</v>
      </c>
      <c r="B20" s="42" t="s">
        <v>63</v>
      </c>
      <c r="C20" s="56"/>
      <c r="D20" s="43">
        <f>D21+D22+D23+D24+D25</f>
        <v>200</v>
      </c>
      <c r="E20" s="43">
        <f aca="true" t="shared" si="3" ref="E20:AJ20">E21+E22+E23+E24+E25</f>
        <v>38</v>
      </c>
      <c r="F20" s="43">
        <f t="shared" si="3"/>
        <v>22</v>
      </c>
      <c r="G20" s="43">
        <f t="shared" si="3"/>
        <v>2</v>
      </c>
      <c r="H20" s="43">
        <f t="shared" si="3"/>
        <v>14</v>
      </c>
      <c r="I20" s="43"/>
      <c r="J20" s="43">
        <f t="shared" si="3"/>
        <v>0</v>
      </c>
      <c r="K20" s="43">
        <f t="shared" si="3"/>
        <v>0</v>
      </c>
      <c r="L20" s="43"/>
      <c r="M20" s="43"/>
      <c r="N20" s="43">
        <f t="shared" si="3"/>
        <v>0</v>
      </c>
      <c r="O20" s="43">
        <f t="shared" si="3"/>
        <v>0</v>
      </c>
      <c r="P20" s="43"/>
      <c r="Q20" s="43"/>
      <c r="R20" s="43"/>
      <c r="S20" s="43"/>
      <c r="T20" s="43">
        <f t="shared" si="3"/>
        <v>12</v>
      </c>
      <c r="U20" s="43"/>
      <c r="V20" s="43">
        <f t="shared" si="3"/>
        <v>12</v>
      </c>
      <c r="W20" s="43"/>
      <c r="X20" s="43"/>
      <c r="Y20" s="43"/>
      <c r="Z20" s="43"/>
      <c r="AA20" s="43"/>
      <c r="AB20" s="43">
        <f t="shared" si="3"/>
        <v>200</v>
      </c>
      <c r="AC20" s="43">
        <f t="shared" si="3"/>
        <v>26</v>
      </c>
      <c r="AD20" s="43">
        <f t="shared" si="3"/>
        <v>6</v>
      </c>
      <c r="AE20" s="43">
        <f t="shared" si="3"/>
        <v>10</v>
      </c>
      <c r="AF20" s="43">
        <f t="shared" si="3"/>
        <v>0</v>
      </c>
      <c r="AG20" s="43">
        <f t="shared" si="3"/>
        <v>2</v>
      </c>
      <c r="AH20" s="43">
        <f t="shared" si="3"/>
        <v>0</v>
      </c>
      <c r="AI20" s="43">
        <f t="shared" si="3"/>
        <v>0</v>
      </c>
      <c r="AJ20" s="43">
        <f t="shared" si="3"/>
        <v>14</v>
      </c>
      <c r="AK20" s="43"/>
      <c r="AL20" s="43"/>
      <c r="AM20" s="43"/>
      <c r="AN20" s="43">
        <f>U20+AD20</f>
        <v>6</v>
      </c>
    </row>
    <row r="21" spans="1:40" s="16" customFormat="1" ht="34.5" customHeight="1" thickBot="1">
      <c r="A21" s="45" t="s">
        <v>62</v>
      </c>
      <c r="B21" s="57" t="s">
        <v>64</v>
      </c>
      <c r="C21" s="55" t="s">
        <v>48</v>
      </c>
      <c r="D21" s="46">
        <v>100</v>
      </c>
      <c r="E21" s="46">
        <v>16</v>
      </c>
      <c r="F21" s="46">
        <v>8</v>
      </c>
      <c r="G21" s="13"/>
      <c r="H21" s="52">
        <v>8</v>
      </c>
      <c r="I21" s="59"/>
      <c r="J21" s="14"/>
      <c r="K21" s="13"/>
      <c r="L21" s="47"/>
      <c r="M21" s="49"/>
      <c r="N21" s="53"/>
      <c r="O21" s="54"/>
      <c r="P21" s="11"/>
      <c r="Q21" s="50"/>
      <c r="R21" s="50"/>
      <c r="S21" s="49"/>
      <c r="T21" s="49">
        <v>6</v>
      </c>
      <c r="U21" s="49"/>
      <c r="V21" s="49">
        <v>6</v>
      </c>
      <c r="W21" s="49"/>
      <c r="X21" s="49"/>
      <c r="Y21" s="49"/>
      <c r="Z21" s="77"/>
      <c r="AA21" s="12"/>
      <c r="AB21" s="53">
        <v>100</v>
      </c>
      <c r="AC21" s="49">
        <v>10</v>
      </c>
      <c r="AD21" s="49">
        <v>3</v>
      </c>
      <c r="AE21" s="49">
        <v>2</v>
      </c>
      <c r="AF21" s="53"/>
      <c r="AG21" s="49"/>
      <c r="AH21" s="53"/>
      <c r="AI21" s="54"/>
      <c r="AJ21" s="80">
        <v>8</v>
      </c>
      <c r="AK21" s="50"/>
      <c r="AL21" s="49"/>
      <c r="AM21" s="102" t="s">
        <v>47</v>
      </c>
      <c r="AN21" s="83">
        <v>3</v>
      </c>
    </row>
    <row r="22" spans="1:40" s="16" customFormat="1" ht="32.25" customHeight="1" thickBot="1">
      <c r="A22" s="45" t="s">
        <v>61</v>
      </c>
      <c r="B22" s="57" t="s">
        <v>65</v>
      </c>
      <c r="C22" s="55" t="s">
        <v>48</v>
      </c>
      <c r="D22" s="46">
        <v>100</v>
      </c>
      <c r="E22" s="46">
        <v>16</v>
      </c>
      <c r="F22" s="46">
        <v>8</v>
      </c>
      <c r="G22" s="82">
        <v>2</v>
      </c>
      <c r="H22" s="52">
        <v>6</v>
      </c>
      <c r="I22" s="48"/>
      <c r="J22" s="14"/>
      <c r="K22" s="13"/>
      <c r="L22" s="58"/>
      <c r="M22" s="58"/>
      <c r="N22" s="58"/>
      <c r="O22" s="58"/>
      <c r="P22" s="15"/>
      <c r="Q22" s="48"/>
      <c r="R22" s="48"/>
      <c r="S22" s="58"/>
      <c r="T22" s="58">
        <v>6</v>
      </c>
      <c r="U22" s="58"/>
      <c r="V22" s="58">
        <v>6</v>
      </c>
      <c r="W22" s="58"/>
      <c r="X22" s="58"/>
      <c r="Y22" s="58"/>
      <c r="Z22" s="81"/>
      <c r="AA22" s="12"/>
      <c r="AB22" s="58">
        <v>100</v>
      </c>
      <c r="AC22" s="58">
        <v>10</v>
      </c>
      <c r="AD22" s="58">
        <v>3</v>
      </c>
      <c r="AE22" s="58">
        <v>2</v>
      </c>
      <c r="AF22" s="65"/>
      <c r="AG22" s="58">
        <v>2</v>
      </c>
      <c r="AH22" s="105"/>
      <c r="AI22" s="104"/>
      <c r="AJ22" s="80">
        <v>6</v>
      </c>
      <c r="AK22" s="58"/>
      <c r="AL22" s="78" t="s">
        <v>52</v>
      </c>
      <c r="AM22" s="101"/>
      <c r="AN22" s="83">
        <v>3</v>
      </c>
    </row>
    <row r="23" spans="1:40" s="16" customFormat="1" ht="32.25" customHeight="1" thickBot="1">
      <c r="A23" s="45" t="s">
        <v>129</v>
      </c>
      <c r="B23" s="57" t="s">
        <v>132</v>
      </c>
      <c r="C23" s="55" t="s">
        <v>48</v>
      </c>
      <c r="D23" s="46"/>
      <c r="E23" s="46">
        <v>2</v>
      </c>
      <c r="F23" s="46">
        <v>2</v>
      </c>
      <c r="G23" s="82"/>
      <c r="H23" s="52"/>
      <c r="I23" s="48"/>
      <c r="J23" s="14"/>
      <c r="K23" s="13"/>
      <c r="L23" s="58"/>
      <c r="M23" s="58"/>
      <c r="N23" s="58"/>
      <c r="O23" s="58"/>
      <c r="P23" s="15"/>
      <c r="Q23" s="48"/>
      <c r="R23" s="48"/>
      <c r="S23" s="58"/>
      <c r="T23" s="58"/>
      <c r="U23" s="58"/>
      <c r="V23" s="58"/>
      <c r="W23" s="58"/>
      <c r="X23" s="58"/>
      <c r="Y23" s="58"/>
      <c r="Z23" s="81"/>
      <c r="AA23" s="12"/>
      <c r="AB23" s="58"/>
      <c r="AC23" s="58">
        <v>2</v>
      </c>
      <c r="AD23" s="58"/>
      <c r="AE23" s="58">
        <v>2</v>
      </c>
      <c r="AF23" s="65"/>
      <c r="AG23" s="58"/>
      <c r="AH23" s="105"/>
      <c r="AI23" s="104"/>
      <c r="AJ23" s="80"/>
      <c r="AK23" s="58"/>
      <c r="AL23" s="78"/>
      <c r="AM23" s="101"/>
      <c r="AN23" s="83"/>
    </row>
    <row r="24" spans="1:40" s="16" customFormat="1" ht="32.25" customHeight="1" thickBot="1">
      <c r="A24" s="45" t="s">
        <v>130</v>
      </c>
      <c r="B24" s="57" t="s">
        <v>133</v>
      </c>
      <c r="C24" s="55" t="s">
        <v>48</v>
      </c>
      <c r="D24" s="46"/>
      <c r="E24" s="46">
        <v>2</v>
      </c>
      <c r="F24" s="46">
        <v>2</v>
      </c>
      <c r="G24" s="82"/>
      <c r="H24" s="52"/>
      <c r="I24" s="48"/>
      <c r="J24" s="14"/>
      <c r="K24" s="13"/>
      <c r="L24" s="58"/>
      <c r="M24" s="58"/>
      <c r="N24" s="58"/>
      <c r="O24" s="58"/>
      <c r="P24" s="15"/>
      <c r="Q24" s="48"/>
      <c r="R24" s="48"/>
      <c r="S24" s="58"/>
      <c r="T24" s="58"/>
      <c r="U24" s="58"/>
      <c r="V24" s="58"/>
      <c r="W24" s="58"/>
      <c r="X24" s="58"/>
      <c r="Y24" s="58"/>
      <c r="Z24" s="81"/>
      <c r="AA24" s="12"/>
      <c r="AB24" s="58"/>
      <c r="AC24" s="58">
        <v>2</v>
      </c>
      <c r="AD24" s="58"/>
      <c r="AE24" s="58">
        <v>2</v>
      </c>
      <c r="AF24" s="65"/>
      <c r="AG24" s="58"/>
      <c r="AH24" s="105"/>
      <c r="AI24" s="104"/>
      <c r="AJ24" s="80"/>
      <c r="AK24" s="58"/>
      <c r="AL24" s="78"/>
      <c r="AM24" s="101"/>
      <c r="AN24" s="83"/>
    </row>
    <row r="25" spans="1:40" s="16" customFormat="1" ht="32.25" customHeight="1" thickBot="1">
      <c r="A25" s="45" t="s">
        <v>131</v>
      </c>
      <c r="B25" s="57" t="s">
        <v>134</v>
      </c>
      <c r="C25" s="55" t="s">
        <v>48</v>
      </c>
      <c r="D25" s="46"/>
      <c r="E25" s="46">
        <v>2</v>
      </c>
      <c r="F25" s="46">
        <v>2</v>
      </c>
      <c r="G25" s="82"/>
      <c r="H25" s="52"/>
      <c r="I25" s="48"/>
      <c r="J25" s="14"/>
      <c r="K25" s="13"/>
      <c r="L25" s="58"/>
      <c r="M25" s="58"/>
      <c r="N25" s="58"/>
      <c r="O25" s="58"/>
      <c r="P25" s="15"/>
      <c r="Q25" s="48"/>
      <c r="R25" s="48"/>
      <c r="S25" s="58"/>
      <c r="T25" s="58"/>
      <c r="U25" s="58"/>
      <c r="V25" s="58"/>
      <c r="W25" s="58"/>
      <c r="X25" s="58"/>
      <c r="Y25" s="58"/>
      <c r="Z25" s="81"/>
      <c r="AA25" s="12"/>
      <c r="AB25" s="58"/>
      <c r="AC25" s="58">
        <v>2</v>
      </c>
      <c r="AD25" s="58"/>
      <c r="AE25" s="58">
        <v>2</v>
      </c>
      <c r="AF25" s="65"/>
      <c r="AG25" s="58"/>
      <c r="AH25" s="53"/>
      <c r="AI25" s="54"/>
      <c r="AJ25" s="80"/>
      <c r="AK25" s="58"/>
      <c r="AL25" s="78"/>
      <c r="AM25" s="101"/>
      <c r="AN25" s="83"/>
    </row>
    <row r="26" spans="1:40" s="44" customFormat="1" ht="46.5" customHeight="1" thickBot="1">
      <c r="A26" s="41" t="s">
        <v>66</v>
      </c>
      <c r="B26" s="42" t="s">
        <v>69</v>
      </c>
      <c r="C26" s="56"/>
      <c r="D26" s="43">
        <f>D27+D28</f>
        <v>108</v>
      </c>
      <c r="E26" s="43">
        <f>E27+E28</f>
        <v>28</v>
      </c>
      <c r="F26" s="43">
        <f>F27+F28</f>
        <v>20</v>
      </c>
      <c r="G26" s="43">
        <f>G27+G28</f>
        <v>2</v>
      </c>
      <c r="H26" s="43">
        <f>H27+H28</f>
        <v>6</v>
      </c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>
        <f>T27+T28</f>
        <v>8</v>
      </c>
      <c r="U26" s="43"/>
      <c r="V26" s="43">
        <f>V27+V28</f>
        <v>8</v>
      </c>
      <c r="W26" s="43"/>
      <c r="X26" s="43"/>
      <c r="Y26" s="43"/>
      <c r="Z26" s="43"/>
      <c r="AA26" s="43"/>
      <c r="AB26" s="43">
        <f aca="true" t="shared" si="4" ref="AB26:AJ26">AB27+AB28</f>
        <v>108</v>
      </c>
      <c r="AC26" s="43">
        <f t="shared" si="4"/>
        <v>20</v>
      </c>
      <c r="AD26" s="43">
        <f t="shared" si="4"/>
        <v>3</v>
      </c>
      <c r="AE26" s="43">
        <f t="shared" si="4"/>
        <v>12</v>
      </c>
      <c r="AF26" s="43">
        <f t="shared" si="4"/>
        <v>2</v>
      </c>
      <c r="AG26" s="43">
        <f t="shared" si="4"/>
        <v>2</v>
      </c>
      <c r="AH26" s="43">
        <f t="shared" si="4"/>
        <v>0</v>
      </c>
      <c r="AI26" s="43">
        <f t="shared" si="4"/>
        <v>0</v>
      </c>
      <c r="AJ26" s="43">
        <f t="shared" si="4"/>
        <v>6</v>
      </c>
      <c r="AK26" s="43"/>
      <c r="AL26" s="43"/>
      <c r="AM26" s="43"/>
      <c r="AN26" s="43">
        <f>U26+AD26</f>
        <v>3</v>
      </c>
    </row>
    <row r="27" spans="1:40" s="16" customFormat="1" ht="26.25" customHeight="1" thickBot="1">
      <c r="A27" s="45" t="s">
        <v>67</v>
      </c>
      <c r="B27" s="57" t="s">
        <v>70</v>
      </c>
      <c r="C27" s="55" t="s">
        <v>49</v>
      </c>
      <c r="D27" s="58">
        <v>108</v>
      </c>
      <c r="E27" s="46">
        <v>16</v>
      </c>
      <c r="F27" s="46">
        <v>8</v>
      </c>
      <c r="G27" s="82">
        <v>2</v>
      </c>
      <c r="H27" s="52">
        <v>6</v>
      </c>
      <c r="I27" s="59"/>
      <c r="J27" s="14"/>
      <c r="K27" s="13"/>
      <c r="L27" s="47"/>
      <c r="M27" s="49"/>
      <c r="N27" s="53"/>
      <c r="O27" s="54"/>
      <c r="P27" s="11"/>
      <c r="Q27" s="50"/>
      <c r="R27" s="50"/>
      <c r="S27" s="49"/>
      <c r="T27" s="49">
        <v>8</v>
      </c>
      <c r="U27" s="49"/>
      <c r="V27" s="49">
        <v>8</v>
      </c>
      <c r="W27" s="49"/>
      <c r="X27" s="49"/>
      <c r="Y27" s="49"/>
      <c r="Z27" s="78"/>
      <c r="AA27" s="12"/>
      <c r="AB27" s="53">
        <v>108</v>
      </c>
      <c r="AC27" s="49">
        <v>8</v>
      </c>
      <c r="AD27" s="49">
        <v>3</v>
      </c>
      <c r="AE27" s="49"/>
      <c r="AF27" s="53">
        <v>2</v>
      </c>
      <c r="AG27" s="49">
        <v>2</v>
      </c>
      <c r="AH27" s="53"/>
      <c r="AI27" s="54"/>
      <c r="AJ27" s="80">
        <v>6</v>
      </c>
      <c r="AK27" s="50"/>
      <c r="AL27" s="78" t="s">
        <v>52</v>
      </c>
      <c r="AM27" s="78"/>
      <c r="AN27" s="83">
        <v>3</v>
      </c>
    </row>
    <row r="28" spans="1:40" s="16" customFormat="1" ht="32.25" customHeight="1" thickBot="1">
      <c r="A28" s="45" t="s">
        <v>68</v>
      </c>
      <c r="B28" s="57" t="s">
        <v>71</v>
      </c>
      <c r="C28" s="55" t="s">
        <v>49</v>
      </c>
      <c r="D28" s="46"/>
      <c r="E28" s="46">
        <v>12</v>
      </c>
      <c r="F28" s="46">
        <v>12</v>
      </c>
      <c r="G28" s="82"/>
      <c r="H28" s="52"/>
      <c r="I28" s="60"/>
      <c r="J28" s="14"/>
      <c r="K28" s="13"/>
      <c r="L28" s="47"/>
      <c r="M28" s="49"/>
      <c r="N28" s="53"/>
      <c r="O28" s="54"/>
      <c r="P28" s="11"/>
      <c r="Q28" s="50"/>
      <c r="R28" s="50"/>
      <c r="S28" s="49"/>
      <c r="T28" s="49"/>
      <c r="U28" s="49"/>
      <c r="V28" s="49"/>
      <c r="W28" s="49"/>
      <c r="X28" s="49"/>
      <c r="Y28" s="49"/>
      <c r="Z28" s="77"/>
      <c r="AA28" s="12"/>
      <c r="AB28" s="53"/>
      <c r="AC28" s="49">
        <v>12</v>
      </c>
      <c r="AD28" s="49"/>
      <c r="AE28" s="49">
        <v>12</v>
      </c>
      <c r="AF28" s="53"/>
      <c r="AG28" s="49"/>
      <c r="AH28" s="53"/>
      <c r="AI28" s="54"/>
      <c r="AJ28" s="11"/>
      <c r="AK28" s="50"/>
      <c r="AL28" s="49"/>
      <c r="AM28" s="15"/>
      <c r="AN28" s="83"/>
    </row>
    <row r="29" spans="1:40" s="76" customFormat="1" ht="38.25" customHeight="1" thickBot="1">
      <c r="A29" s="87" t="s">
        <v>73</v>
      </c>
      <c r="B29" s="73" t="s">
        <v>72</v>
      </c>
      <c r="C29" s="91"/>
      <c r="D29" s="75">
        <f>D30+D33+D40+D43+D47</f>
        <v>656</v>
      </c>
      <c r="E29" s="75">
        <f aca="true" t="shared" si="5" ref="E29:AN29">E30+E33+E40+E43+E47</f>
        <v>134</v>
      </c>
      <c r="F29" s="75">
        <f t="shared" si="5"/>
        <v>74</v>
      </c>
      <c r="G29" s="75">
        <f t="shared" si="5"/>
        <v>10</v>
      </c>
      <c r="H29" s="75">
        <f t="shared" si="5"/>
        <v>50</v>
      </c>
      <c r="I29" s="75"/>
      <c r="J29" s="75">
        <f t="shared" si="5"/>
        <v>0</v>
      </c>
      <c r="K29" s="75">
        <f t="shared" si="5"/>
        <v>0</v>
      </c>
      <c r="L29" s="75"/>
      <c r="M29" s="75"/>
      <c r="N29" s="75">
        <f t="shared" si="5"/>
        <v>0</v>
      </c>
      <c r="O29" s="75">
        <f t="shared" si="5"/>
        <v>0</v>
      </c>
      <c r="P29" s="75"/>
      <c r="Q29" s="75"/>
      <c r="R29" s="75"/>
      <c r="S29" s="75">
        <f t="shared" si="5"/>
        <v>216</v>
      </c>
      <c r="T29" s="75">
        <f t="shared" si="5"/>
        <v>82</v>
      </c>
      <c r="U29" s="75">
        <f t="shared" si="5"/>
        <v>6</v>
      </c>
      <c r="V29" s="75">
        <f t="shared" si="5"/>
        <v>52</v>
      </c>
      <c r="W29" s="75">
        <f t="shared" si="5"/>
        <v>6</v>
      </c>
      <c r="X29" s="75">
        <f t="shared" si="5"/>
        <v>24</v>
      </c>
      <c r="Y29" s="75"/>
      <c r="Z29" s="75"/>
      <c r="AA29" s="75"/>
      <c r="AB29" s="75">
        <f t="shared" si="5"/>
        <v>440</v>
      </c>
      <c r="AC29" s="75">
        <v>52</v>
      </c>
      <c r="AD29" s="75">
        <f t="shared" si="5"/>
        <v>13</v>
      </c>
      <c r="AE29" s="75">
        <f t="shared" si="5"/>
        <v>22</v>
      </c>
      <c r="AF29" s="75">
        <f t="shared" si="5"/>
        <v>2</v>
      </c>
      <c r="AG29" s="75">
        <f t="shared" si="5"/>
        <v>4</v>
      </c>
      <c r="AH29" s="75">
        <f t="shared" si="5"/>
        <v>0</v>
      </c>
      <c r="AI29" s="75">
        <f t="shared" si="5"/>
        <v>0</v>
      </c>
      <c r="AJ29" s="75">
        <f t="shared" si="5"/>
        <v>26</v>
      </c>
      <c r="AK29" s="75"/>
      <c r="AL29" s="75"/>
      <c r="AM29" s="75"/>
      <c r="AN29" s="75">
        <f t="shared" si="5"/>
        <v>19</v>
      </c>
    </row>
    <row r="30" spans="1:40" s="44" customFormat="1" ht="36" customHeight="1" thickBot="1">
      <c r="A30" s="41" t="s">
        <v>111</v>
      </c>
      <c r="B30" s="42" t="s">
        <v>110</v>
      </c>
      <c r="C30" s="56"/>
      <c r="D30" s="43">
        <f>D31+D32</f>
        <v>144</v>
      </c>
      <c r="E30" s="43">
        <f>E31+E32</f>
        <v>20</v>
      </c>
      <c r="F30" s="43">
        <f>F31+F32</f>
        <v>12</v>
      </c>
      <c r="G30" s="43"/>
      <c r="H30" s="43">
        <f>H31+H32</f>
        <v>8</v>
      </c>
      <c r="I30" s="43"/>
      <c r="J30" s="43">
        <f>J31+J32</f>
        <v>0</v>
      </c>
      <c r="K30" s="43">
        <f>K31+K32</f>
        <v>0</v>
      </c>
      <c r="L30" s="43"/>
      <c r="M30" s="43"/>
      <c r="N30" s="43">
        <f>N31+N32</f>
        <v>0</v>
      </c>
      <c r="O30" s="43">
        <f>O31+O32</f>
        <v>0</v>
      </c>
      <c r="P30" s="43"/>
      <c r="Q30" s="43"/>
      <c r="R30" s="43"/>
      <c r="S30" s="43"/>
      <c r="T30" s="43">
        <f>T31+T32</f>
        <v>8</v>
      </c>
      <c r="U30" s="43"/>
      <c r="V30" s="43">
        <f>V31+V32</f>
        <v>8</v>
      </c>
      <c r="W30" s="43"/>
      <c r="X30" s="43"/>
      <c r="Y30" s="43"/>
      <c r="Z30" s="43"/>
      <c r="AA30" s="43"/>
      <c r="AB30" s="43">
        <f aca="true" t="shared" si="6" ref="AB30:AJ30">AB31+AB32</f>
        <v>144</v>
      </c>
      <c r="AC30" s="43">
        <f t="shared" si="6"/>
        <v>12</v>
      </c>
      <c r="AD30" s="43">
        <f t="shared" si="6"/>
        <v>4</v>
      </c>
      <c r="AE30" s="43">
        <f t="shared" si="6"/>
        <v>4</v>
      </c>
      <c r="AF30" s="43">
        <f t="shared" si="6"/>
        <v>0</v>
      </c>
      <c r="AG30" s="43"/>
      <c r="AH30" s="43">
        <f t="shared" si="6"/>
        <v>0</v>
      </c>
      <c r="AI30" s="43">
        <f t="shared" si="6"/>
        <v>0</v>
      </c>
      <c r="AJ30" s="43">
        <f t="shared" si="6"/>
        <v>8</v>
      </c>
      <c r="AK30" s="43"/>
      <c r="AL30" s="43"/>
      <c r="AM30" s="43"/>
      <c r="AN30" s="43">
        <f>AN31+AN32</f>
        <v>4</v>
      </c>
    </row>
    <row r="31" spans="1:40" s="16" customFormat="1" ht="48" customHeight="1" thickBot="1">
      <c r="A31" s="45" t="s">
        <v>112</v>
      </c>
      <c r="B31" s="57" t="s">
        <v>113</v>
      </c>
      <c r="C31" s="63" t="s">
        <v>124</v>
      </c>
      <c r="D31" s="58">
        <v>72</v>
      </c>
      <c r="E31" s="46">
        <v>10</v>
      </c>
      <c r="F31" s="46">
        <v>6</v>
      </c>
      <c r="G31" s="82"/>
      <c r="H31" s="52">
        <v>4</v>
      </c>
      <c r="I31" s="48"/>
      <c r="J31" s="14"/>
      <c r="K31" s="13"/>
      <c r="L31" s="47"/>
      <c r="M31" s="98"/>
      <c r="N31" s="99"/>
      <c r="O31" s="100"/>
      <c r="P31" s="11"/>
      <c r="Q31" s="50"/>
      <c r="R31" s="50"/>
      <c r="S31" s="98"/>
      <c r="T31" s="98">
        <v>4</v>
      </c>
      <c r="U31" s="98"/>
      <c r="V31" s="98">
        <v>4</v>
      </c>
      <c r="W31" s="98"/>
      <c r="X31" s="98"/>
      <c r="Y31" s="98"/>
      <c r="Z31" s="98"/>
      <c r="AA31" s="92"/>
      <c r="AB31" s="99">
        <v>72</v>
      </c>
      <c r="AC31" s="98">
        <v>6</v>
      </c>
      <c r="AD31" s="98">
        <v>2</v>
      </c>
      <c r="AE31" s="98">
        <v>2</v>
      </c>
      <c r="AF31" s="99"/>
      <c r="AG31" s="98"/>
      <c r="AH31" s="99"/>
      <c r="AI31" s="100"/>
      <c r="AJ31" s="80">
        <v>4</v>
      </c>
      <c r="AK31" s="50"/>
      <c r="AL31" s="77"/>
      <c r="AM31" s="92" t="s">
        <v>114</v>
      </c>
      <c r="AN31" s="83">
        <v>2</v>
      </c>
    </row>
    <row r="32" spans="1:40" s="16" customFormat="1" ht="47.25" customHeight="1" thickBot="1">
      <c r="A32" s="45" t="s">
        <v>115</v>
      </c>
      <c r="B32" s="57" t="s">
        <v>135</v>
      </c>
      <c r="C32" s="63" t="s">
        <v>56</v>
      </c>
      <c r="D32" s="58">
        <v>72</v>
      </c>
      <c r="E32" s="46">
        <v>10</v>
      </c>
      <c r="F32" s="46">
        <v>6</v>
      </c>
      <c r="G32" s="82"/>
      <c r="H32" s="52">
        <v>4</v>
      </c>
      <c r="I32" s="59"/>
      <c r="J32" s="14"/>
      <c r="K32" s="13"/>
      <c r="L32" s="47"/>
      <c r="M32" s="98"/>
      <c r="N32" s="99"/>
      <c r="O32" s="100"/>
      <c r="P32" s="11"/>
      <c r="Q32" s="50"/>
      <c r="R32" s="50"/>
      <c r="S32" s="98"/>
      <c r="T32" s="98">
        <v>4</v>
      </c>
      <c r="U32" s="98"/>
      <c r="V32" s="98">
        <v>4</v>
      </c>
      <c r="W32" s="98"/>
      <c r="X32" s="98"/>
      <c r="Y32" s="98"/>
      <c r="Z32" s="98"/>
      <c r="AA32" s="92"/>
      <c r="AB32" s="99">
        <v>72</v>
      </c>
      <c r="AC32" s="98">
        <v>6</v>
      </c>
      <c r="AD32" s="98">
        <v>2</v>
      </c>
      <c r="AE32" s="98">
        <v>2</v>
      </c>
      <c r="AF32" s="99"/>
      <c r="AG32" s="98"/>
      <c r="AH32" s="99"/>
      <c r="AI32" s="100"/>
      <c r="AJ32" s="80">
        <v>4</v>
      </c>
      <c r="AK32" s="50"/>
      <c r="AL32" s="77"/>
      <c r="AM32" s="92" t="s">
        <v>114</v>
      </c>
      <c r="AN32" s="83">
        <v>2</v>
      </c>
    </row>
    <row r="33" spans="1:40" s="44" customFormat="1" ht="45.75" customHeight="1" thickBot="1">
      <c r="A33" s="41" t="s">
        <v>74</v>
      </c>
      <c r="B33" s="42" t="s">
        <v>75</v>
      </c>
      <c r="C33" s="56"/>
      <c r="D33" s="43">
        <f>D34+D35</f>
        <v>204</v>
      </c>
      <c r="E33" s="43">
        <f aca="true" t="shared" si="7" ref="E33:AJ33">E34+E35</f>
        <v>34</v>
      </c>
      <c r="F33" s="43">
        <f t="shared" si="7"/>
        <v>16</v>
      </c>
      <c r="G33" s="43">
        <f t="shared" si="7"/>
        <v>4</v>
      </c>
      <c r="H33" s="43">
        <f t="shared" si="7"/>
        <v>14</v>
      </c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>
        <f t="shared" si="7"/>
        <v>108</v>
      </c>
      <c r="T33" s="43">
        <f t="shared" si="7"/>
        <v>26</v>
      </c>
      <c r="U33" s="43">
        <f t="shared" si="7"/>
        <v>3</v>
      </c>
      <c r="V33" s="43">
        <f t="shared" si="7"/>
        <v>16</v>
      </c>
      <c r="W33" s="43">
        <f t="shared" si="7"/>
        <v>2</v>
      </c>
      <c r="X33" s="43">
        <f t="shared" si="7"/>
        <v>8</v>
      </c>
      <c r="Y33" s="43"/>
      <c r="Z33" s="43"/>
      <c r="AA33" s="43"/>
      <c r="AB33" s="43">
        <f t="shared" si="7"/>
        <v>96</v>
      </c>
      <c r="AC33" s="43">
        <f t="shared" si="7"/>
        <v>8</v>
      </c>
      <c r="AD33" s="43">
        <f t="shared" si="7"/>
        <v>3</v>
      </c>
      <c r="AE33" s="43"/>
      <c r="AF33" s="97">
        <f t="shared" si="7"/>
        <v>0</v>
      </c>
      <c r="AG33" s="43">
        <f t="shared" si="7"/>
        <v>2</v>
      </c>
      <c r="AH33" s="43">
        <f t="shared" si="7"/>
        <v>0</v>
      </c>
      <c r="AI33" s="43">
        <f t="shared" si="7"/>
        <v>0</v>
      </c>
      <c r="AJ33" s="43">
        <f t="shared" si="7"/>
        <v>6</v>
      </c>
      <c r="AK33" s="43"/>
      <c r="AL33" s="43"/>
      <c r="AM33" s="43"/>
      <c r="AN33" s="43">
        <f>U33+AD33</f>
        <v>6</v>
      </c>
    </row>
    <row r="34" spans="1:40" s="16" customFormat="1" ht="24" customHeight="1" thickBot="1">
      <c r="A34" s="45" t="s">
        <v>76</v>
      </c>
      <c r="B34" s="57" t="s">
        <v>78</v>
      </c>
      <c r="C34" s="55" t="s">
        <v>48</v>
      </c>
      <c r="D34" s="58">
        <v>108</v>
      </c>
      <c r="E34" s="46">
        <v>18</v>
      </c>
      <c r="F34" s="46">
        <v>8</v>
      </c>
      <c r="G34" s="82">
        <v>2</v>
      </c>
      <c r="H34" s="52">
        <v>8</v>
      </c>
      <c r="I34" s="59"/>
      <c r="J34" s="14"/>
      <c r="K34" s="13"/>
      <c r="L34" s="47"/>
      <c r="M34" s="49"/>
      <c r="N34" s="53"/>
      <c r="O34" s="54"/>
      <c r="P34" s="11"/>
      <c r="Q34" s="50"/>
      <c r="R34" s="50"/>
      <c r="S34" s="49">
        <v>108</v>
      </c>
      <c r="T34" s="49">
        <v>18</v>
      </c>
      <c r="U34" s="49">
        <v>3</v>
      </c>
      <c r="V34" s="49">
        <v>8</v>
      </c>
      <c r="W34" s="49">
        <v>2</v>
      </c>
      <c r="X34" s="49">
        <v>8</v>
      </c>
      <c r="Y34" s="49"/>
      <c r="Z34" s="49"/>
      <c r="AA34" s="92" t="s">
        <v>47</v>
      </c>
      <c r="AB34" s="53"/>
      <c r="AC34" s="49"/>
      <c r="AD34" s="49"/>
      <c r="AE34" s="49"/>
      <c r="AF34" s="53"/>
      <c r="AG34" s="49"/>
      <c r="AH34" s="53"/>
      <c r="AI34" s="54"/>
      <c r="AJ34" s="80"/>
      <c r="AK34" s="50"/>
      <c r="AL34" s="77"/>
      <c r="AM34" s="78"/>
      <c r="AN34" s="83">
        <v>3</v>
      </c>
    </row>
    <row r="35" spans="1:40" s="16" customFormat="1" ht="22.5" customHeight="1" thickBot="1">
      <c r="A35" s="45" t="s">
        <v>77</v>
      </c>
      <c r="B35" s="57" t="s">
        <v>79</v>
      </c>
      <c r="C35" s="55" t="s">
        <v>48</v>
      </c>
      <c r="D35" s="58">
        <v>96</v>
      </c>
      <c r="E35" s="46">
        <v>16</v>
      </c>
      <c r="F35" s="46">
        <v>8</v>
      </c>
      <c r="G35" s="82">
        <v>2</v>
      </c>
      <c r="H35" s="52">
        <v>6</v>
      </c>
      <c r="I35" s="48"/>
      <c r="J35" s="14"/>
      <c r="K35" s="13"/>
      <c r="L35" s="47"/>
      <c r="M35" s="49"/>
      <c r="N35" s="53"/>
      <c r="O35" s="54"/>
      <c r="P35" s="11"/>
      <c r="Q35" s="50"/>
      <c r="R35" s="50"/>
      <c r="S35" s="49"/>
      <c r="T35" s="49">
        <v>8</v>
      </c>
      <c r="U35" s="49"/>
      <c r="V35" s="49">
        <v>8</v>
      </c>
      <c r="W35" s="49"/>
      <c r="X35" s="49"/>
      <c r="Y35" s="49"/>
      <c r="Z35" s="49"/>
      <c r="AA35" s="12"/>
      <c r="AB35" s="53">
        <v>96</v>
      </c>
      <c r="AC35" s="49">
        <v>8</v>
      </c>
      <c r="AD35" s="49">
        <v>3</v>
      </c>
      <c r="AE35" s="49"/>
      <c r="AF35" s="53"/>
      <c r="AG35" s="49">
        <v>2</v>
      </c>
      <c r="AH35" s="53"/>
      <c r="AI35" s="54"/>
      <c r="AJ35" s="80">
        <v>6</v>
      </c>
      <c r="AK35" s="50"/>
      <c r="AL35" s="77"/>
      <c r="AM35" s="92" t="s">
        <v>47</v>
      </c>
      <c r="AN35" s="83">
        <v>3</v>
      </c>
    </row>
    <row r="36" spans="1:40" ht="31.5" customHeight="1" thickBot="1">
      <c r="A36" s="115" t="s">
        <v>26</v>
      </c>
      <c r="B36" s="115" t="s">
        <v>28</v>
      </c>
      <c r="C36" s="119" t="s">
        <v>12</v>
      </c>
      <c r="D36" s="116" t="s">
        <v>14</v>
      </c>
      <c r="E36" s="117"/>
      <c r="F36" s="117"/>
      <c r="G36" s="117"/>
      <c r="H36" s="117"/>
      <c r="I36" s="118"/>
      <c r="J36" s="116" t="s">
        <v>99</v>
      </c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8"/>
      <c r="AB36" s="116" t="s">
        <v>98</v>
      </c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8"/>
      <c r="AN36" s="143" t="s">
        <v>100</v>
      </c>
    </row>
    <row r="37" spans="1:40" ht="24" customHeight="1" thickBot="1">
      <c r="A37" s="115"/>
      <c r="B37" s="115"/>
      <c r="C37" s="120"/>
      <c r="D37" s="134" t="s">
        <v>15</v>
      </c>
      <c r="E37" s="129" t="s">
        <v>16</v>
      </c>
      <c r="F37" s="116" t="s">
        <v>17</v>
      </c>
      <c r="G37" s="117"/>
      <c r="H37" s="117"/>
      <c r="I37" s="118"/>
      <c r="J37" s="127"/>
      <c r="K37" s="128"/>
      <c r="L37" s="128"/>
      <c r="M37" s="128"/>
      <c r="N37" s="128"/>
      <c r="O37" s="128"/>
      <c r="P37" s="128"/>
      <c r="Q37" s="128"/>
      <c r="R37" s="128"/>
      <c r="S37" s="122" t="s">
        <v>108</v>
      </c>
      <c r="T37" s="123"/>
      <c r="U37" s="123"/>
      <c r="V37" s="123"/>
      <c r="W37" s="123"/>
      <c r="X37" s="123"/>
      <c r="Y37" s="123"/>
      <c r="Z37" s="123"/>
      <c r="AA37" s="124"/>
      <c r="AB37" s="122" t="s">
        <v>109</v>
      </c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4"/>
      <c r="AN37" s="143"/>
    </row>
    <row r="38" spans="1:40" ht="23.25" customHeight="1" thickBot="1">
      <c r="A38" s="115"/>
      <c r="B38" s="115"/>
      <c r="C38" s="120"/>
      <c r="D38" s="134"/>
      <c r="E38" s="134"/>
      <c r="F38" s="129" t="s">
        <v>29</v>
      </c>
      <c r="G38" s="125" t="s">
        <v>30</v>
      </c>
      <c r="H38" s="147" t="s">
        <v>31</v>
      </c>
      <c r="I38" s="129" t="s">
        <v>32</v>
      </c>
      <c r="J38" s="129" t="s">
        <v>18</v>
      </c>
      <c r="K38" s="129" t="s">
        <v>19</v>
      </c>
      <c r="L38" s="129" t="s">
        <v>33</v>
      </c>
      <c r="M38" s="116" t="s">
        <v>17</v>
      </c>
      <c r="N38" s="117"/>
      <c r="O38" s="117"/>
      <c r="P38" s="117"/>
      <c r="Q38" s="117"/>
      <c r="R38" s="117"/>
      <c r="S38" s="129" t="s">
        <v>18</v>
      </c>
      <c r="T38" s="129" t="s">
        <v>33</v>
      </c>
      <c r="U38" s="129" t="s">
        <v>19</v>
      </c>
      <c r="V38" s="131" t="s">
        <v>37</v>
      </c>
      <c r="W38" s="132"/>
      <c r="X38" s="132"/>
      <c r="Y38" s="133"/>
      <c r="Z38" s="27"/>
      <c r="AB38" s="129" t="s">
        <v>18</v>
      </c>
      <c r="AC38" s="129" t="s">
        <v>20</v>
      </c>
      <c r="AD38" s="129" t="s">
        <v>19</v>
      </c>
      <c r="AE38" s="116" t="s">
        <v>37</v>
      </c>
      <c r="AF38" s="117"/>
      <c r="AG38" s="117"/>
      <c r="AH38" s="117"/>
      <c r="AI38" s="117"/>
      <c r="AJ38" s="117"/>
      <c r="AK38" s="117"/>
      <c r="AL38" s="27"/>
      <c r="AM38" s="26"/>
      <c r="AN38" s="143"/>
    </row>
    <row r="39" spans="1:40" ht="101.25" customHeight="1" thickBot="1">
      <c r="A39" s="115"/>
      <c r="B39" s="115"/>
      <c r="C39" s="121"/>
      <c r="D39" s="130"/>
      <c r="E39" s="130"/>
      <c r="F39" s="130"/>
      <c r="G39" s="126"/>
      <c r="H39" s="148"/>
      <c r="I39" s="130"/>
      <c r="J39" s="130"/>
      <c r="K39" s="130"/>
      <c r="L39" s="130"/>
      <c r="M39" s="143" t="s">
        <v>29</v>
      </c>
      <c r="N39" s="143"/>
      <c r="O39" s="143"/>
      <c r="P39" s="30" t="s">
        <v>34</v>
      </c>
      <c r="Q39" s="31" t="s">
        <v>31</v>
      </c>
      <c r="R39" s="29" t="s">
        <v>32</v>
      </c>
      <c r="S39" s="130"/>
      <c r="T39" s="130"/>
      <c r="U39" s="130"/>
      <c r="V39" s="32" t="s">
        <v>29</v>
      </c>
      <c r="W39" s="30" t="s">
        <v>30</v>
      </c>
      <c r="X39" s="30" t="s">
        <v>31</v>
      </c>
      <c r="Y39" s="33" t="s">
        <v>32</v>
      </c>
      <c r="Z39" s="28" t="s">
        <v>35</v>
      </c>
      <c r="AA39" s="18" t="s">
        <v>36</v>
      </c>
      <c r="AB39" s="130"/>
      <c r="AC39" s="130"/>
      <c r="AD39" s="130"/>
      <c r="AE39" s="30" t="s">
        <v>29</v>
      </c>
      <c r="AF39" s="34"/>
      <c r="AG39" s="149" t="s">
        <v>30</v>
      </c>
      <c r="AH39" s="150"/>
      <c r="AI39" s="151"/>
      <c r="AJ39" s="31" t="s">
        <v>31</v>
      </c>
      <c r="AK39" s="30" t="s">
        <v>32</v>
      </c>
      <c r="AL39" s="28" t="s">
        <v>35</v>
      </c>
      <c r="AM39" s="18" t="s">
        <v>36</v>
      </c>
      <c r="AN39" s="143"/>
    </row>
    <row r="40" spans="1:40" s="44" customFormat="1" ht="45.75" customHeight="1" thickBot="1">
      <c r="A40" s="41" t="s">
        <v>80</v>
      </c>
      <c r="B40" s="42" t="s">
        <v>82</v>
      </c>
      <c r="C40" s="56"/>
      <c r="D40" s="43">
        <f>D41+D42</f>
        <v>108</v>
      </c>
      <c r="E40" s="43">
        <f aca="true" t="shared" si="8" ref="E40:AN40">E41+E42</f>
        <v>18</v>
      </c>
      <c r="F40" s="43">
        <f t="shared" si="8"/>
        <v>10</v>
      </c>
      <c r="G40" s="43">
        <f t="shared" si="8"/>
        <v>2</v>
      </c>
      <c r="H40" s="43">
        <f t="shared" si="8"/>
        <v>6</v>
      </c>
      <c r="I40" s="43"/>
      <c r="J40" s="43">
        <f t="shared" si="8"/>
        <v>0</v>
      </c>
      <c r="K40" s="43">
        <f t="shared" si="8"/>
        <v>0</v>
      </c>
      <c r="L40" s="43"/>
      <c r="M40" s="43"/>
      <c r="N40" s="43">
        <f t="shared" si="8"/>
        <v>0</v>
      </c>
      <c r="O40" s="43">
        <f t="shared" si="8"/>
        <v>0</v>
      </c>
      <c r="P40" s="43"/>
      <c r="Q40" s="43"/>
      <c r="R40" s="43"/>
      <c r="S40" s="43">
        <f t="shared" si="8"/>
        <v>108</v>
      </c>
      <c r="T40" s="43">
        <f t="shared" si="8"/>
        <v>14</v>
      </c>
      <c r="U40" s="43">
        <f t="shared" si="8"/>
        <v>3</v>
      </c>
      <c r="V40" s="43">
        <f t="shared" si="8"/>
        <v>6</v>
      </c>
      <c r="W40" s="43">
        <f t="shared" si="8"/>
        <v>2</v>
      </c>
      <c r="X40" s="43">
        <f t="shared" si="8"/>
        <v>6</v>
      </c>
      <c r="Y40" s="43"/>
      <c r="Z40" s="43"/>
      <c r="AA40" s="43"/>
      <c r="AB40" s="43"/>
      <c r="AC40" s="43">
        <f t="shared" si="8"/>
        <v>4</v>
      </c>
      <c r="AD40" s="43"/>
      <c r="AE40" s="43">
        <f t="shared" si="8"/>
        <v>4</v>
      </c>
      <c r="AF40" s="43"/>
      <c r="AG40" s="43"/>
      <c r="AH40" s="43">
        <f t="shared" si="8"/>
        <v>0</v>
      </c>
      <c r="AI40" s="43">
        <f t="shared" si="8"/>
        <v>0</v>
      </c>
      <c r="AJ40" s="43"/>
      <c r="AK40" s="43"/>
      <c r="AL40" s="43"/>
      <c r="AM40" s="43"/>
      <c r="AN40" s="43">
        <f t="shared" si="8"/>
        <v>3</v>
      </c>
    </row>
    <row r="41" spans="1:40" s="16" customFormat="1" ht="30.75" customHeight="1" thickBot="1">
      <c r="A41" s="45" t="s">
        <v>81</v>
      </c>
      <c r="B41" s="57" t="s">
        <v>83</v>
      </c>
      <c r="C41" s="55" t="s">
        <v>48</v>
      </c>
      <c r="D41" s="58">
        <v>108</v>
      </c>
      <c r="E41" s="46">
        <v>14</v>
      </c>
      <c r="F41" s="46">
        <v>6</v>
      </c>
      <c r="G41" s="82">
        <v>2</v>
      </c>
      <c r="H41" s="52">
        <v>6</v>
      </c>
      <c r="I41" s="59"/>
      <c r="J41" s="14"/>
      <c r="K41" s="13"/>
      <c r="L41" s="47"/>
      <c r="M41" s="103"/>
      <c r="N41" s="105"/>
      <c r="O41" s="104"/>
      <c r="P41" s="11"/>
      <c r="Q41" s="50"/>
      <c r="R41" s="50"/>
      <c r="S41" s="103">
        <v>108</v>
      </c>
      <c r="T41" s="103">
        <v>14</v>
      </c>
      <c r="U41" s="103">
        <v>3</v>
      </c>
      <c r="V41" s="103">
        <v>6</v>
      </c>
      <c r="W41" s="103">
        <v>2</v>
      </c>
      <c r="X41" s="103">
        <v>6</v>
      </c>
      <c r="Y41" s="103"/>
      <c r="Z41" s="103"/>
      <c r="AA41" s="92" t="s">
        <v>47</v>
      </c>
      <c r="AB41" s="105"/>
      <c r="AC41" s="103"/>
      <c r="AD41" s="103"/>
      <c r="AE41" s="103"/>
      <c r="AF41" s="105"/>
      <c r="AG41" s="103"/>
      <c r="AH41" s="105"/>
      <c r="AI41" s="104"/>
      <c r="AJ41" s="80"/>
      <c r="AK41" s="50"/>
      <c r="AL41" s="77"/>
      <c r="AM41" s="78"/>
      <c r="AN41" s="83">
        <v>3</v>
      </c>
    </row>
    <row r="42" spans="1:40" s="51" customFormat="1" ht="30.75" customHeight="1" thickBot="1">
      <c r="A42" s="79" t="s">
        <v>127</v>
      </c>
      <c r="B42" s="88" t="s">
        <v>128</v>
      </c>
      <c r="C42" s="63" t="s">
        <v>137</v>
      </c>
      <c r="D42" s="58"/>
      <c r="E42" s="58">
        <v>4</v>
      </c>
      <c r="F42" s="58">
        <v>4</v>
      </c>
      <c r="G42" s="113"/>
      <c r="H42" s="48"/>
      <c r="I42" s="48"/>
      <c r="J42" s="69"/>
      <c r="K42" s="70"/>
      <c r="L42" s="47"/>
      <c r="M42" s="110"/>
      <c r="N42" s="112"/>
      <c r="O42" s="111"/>
      <c r="P42" s="71"/>
      <c r="Q42" s="50"/>
      <c r="R42" s="50"/>
      <c r="S42" s="110"/>
      <c r="T42" s="110"/>
      <c r="U42" s="110"/>
      <c r="V42" s="110"/>
      <c r="W42" s="110"/>
      <c r="X42" s="110"/>
      <c r="Y42" s="110"/>
      <c r="Z42" s="110"/>
      <c r="AA42" s="114"/>
      <c r="AB42" s="112"/>
      <c r="AC42" s="110">
        <v>4</v>
      </c>
      <c r="AD42" s="110"/>
      <c r="AE42" s="110">
        <v>4</v>
      </c>
      <c r="AF42" s="112"/>
      <c r="AG42" s="110"/>
      <c r="AH42" s="112"/>
      <c r="AI42" s="111"/>
      <c r="AJ42" s="83"/>
      <c r="AK42" s="50"/>
      <c r="AL42" s="77"/>
      <c r="AM42" s="78"/>
      <c r="AN42" s="83"/>
    </row>
    <row r="43" spans="1:40" s="44" customFormat="1" ht="45.75" customHeight="1" thickBot="1">
      <c r="A43" s="41" t="s">
        <v>84</v>
      </c>
      <c r="B43" s="42" t="s">
        <v>88</v>
      </c>
      <c r="C43" s="56"/>
      <c r="D43" s="43">
        <f>D44+D45+D46</f>
        <v>92</v>
      </c>
      <c r="E43" s="43">
        <f aca="true" t="shared" si="9" ref="E43:AJ43">E44+E45+E46</f>
        <v>44</v>
      </c>
      <c r="F43" s="43">
        <f t="shared" si="9"/>
        <v>26</v>
      </c>
      <c r="G43" s="43">
        <f t="shared" si="9"/>
        <v>4</v>
      </c>
      <c r="H43" s="43">
        <f t="shared" si="9"/>
        <v>14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>
        <f t="shared" si="9"/>
        <v>24</v>
      </c>
      <c r="U43" s="43"/>
      <c r="V43" s="43">
        <f t="shared" si="9"/>
        <v>16</v>
      </c>
      <c r="W43" s="43">
        <f t="shared" si="9"/>
        <v>2</v>
      </c>
      <c r="X43" s="43">
        <f t="shared" si="9"/>
        <v>6</v>
      </c>
      <c r="Y43" s="43"/>
      <c r="Z43" s="43"/>
      <c r="AA43" s="43"/>
      <c r="AB43" s="43">
        <f t="shared" si="9"/>
        <v>92</v>
      </c>
      <c r="AC43" s="43">
        <f t="shared" si="9"/>
        <v>20</v>
      </c>
      <c r="AD43" s="43">
        <f t="shared" si="9"/>
        <v>3</v>
      </c>
      <c r="AE43" s="43">
        <f t="shared" si="9"/>
        <v>10</v>
      </c>
      <c r="AF43" s="97">
        <f t="shared" si="9"/>
        <v>2</v>
      </c>
      <c r="AG43" s="43">
        <f t="shared" si="9"/>
        <v>2</v>
      </c>
      <c r="AH43" s="43">
        <f t="shared" si="9"/>
        <v>0</v>
      </c>
      <c r="AI43" s="43">
        <f t="shared" si="9"/>
        <v>0</v>
      </c>
      <c r="AJ43" s="43">
        <f t="shared" si="9"/>
        <v>8</v>
      </c>
      <c r="AK43" s="43"/>
      <c r="AL43" s="43"/>
      <c r="AM43" s="43"/>
      <c r="AN43" s="43">
        <v>3</v>
      </c>
    </row>
    <row r="44" spans="1:40" s="16" customFormat="1" ht="32.25" thickBot="1">
      <c r="A44" s="45" t="s">
        <v>85</v>
      </c>
      <c r="B44" s="57" t="s">
        <v>89</v>
      </c>
      <c r="C44" s="55" t="s">
        <v>48</v>
      </c>
      <c r="D44" s="58">
        <v>92</v>
      </c>
      <c r="E44" s="46">
        <v>16</v>
      </c>
      <c r="F44" s="46">
        <v>8</v>
      </c>
      <c r="G44" s="82">
        <v>2</v>
      </c>
      <c r="H44" s="52">
        <v>6</v>
      </c>
      <c r="I44" s="49"/>
      <c r="J44" s="14"/>
      <c r="K44" s="13"/>
      <c r="L44" s="47"/>
      <c r="M44" s="49"/>
      <c r="N44" s="53"/>
      <c r="O44" s="54"/>
      <c r="P44" s="11"/>
      <c r="Q44" s="50"/>
      <c r="R44" s="50"/>
      <c r="S44" s="49"/>
      <c r="T44" s="49">
        <v>16</v>
      </c>
      <c r="U44" s="49"/>
      <c r="V44" s="49">
        <v>8</v>
      </c>
      <c r="W44" s="49">
        <v>2</v>
      </c>
      <c r="X44" s="49">
        <v>6</v>
      </c>
      <c r="Y44" s="49"/>
      <c r="Z44" s="78"/>
      <c r="AA44" s="12"/>
      <c r="AB44" s="53">
        <v>92</v>
      </c>
      <c r="AC44" s="49"/>
      <c r="AD44" s="49">
        <v>3</v>
      </c>
      <c r="AE44" s="49"/>
      <c r="AF44" s="53"/>
      <c r="AG44" s="49"/>
      <c r="AH44" s="53"/>
      <c r="AI44" s="54"/>
      <c r="AJ44" s="80"/>
      <c r="AK44" s="50"/>
      <c r="AL44" s="78" t="s">
        <v>52</v>
      </c>
      <c r="AM44" s="78"/>
      <c r="AN44" s="83">
        <v>3</v>
      </c>
    </row>
    <row r="45" spans="1:40" s="16" customFormat="1" ht="24" customHeight="1" thickBot="1">
      <c r="A45" s="45" t="s">
        <v>86</v>
      </c>
      <c r="B45" s="57" t="s">
        <v>90</v>
      </c>
      <c r="C45" s="55" t="s">
        <v>48</v>
      </c>
      <c r="D45" s="58"/>
      <c r="E45" s="46">
        <v>18</v>
      </c>
      <c r="F45" s="46">
        <v>8</v>
      </c>
      <c r="G45" s="82">
        <v>2</v>
      </c>
      <c r="H45" s="52">
        <v>8</v>
      </c>
      <c r="I45" s="49"/>
      <c r="J45" s="14"/>
      <c r="K45" s="13"/>
      <c r="L45" s="47"/>
      <c r="M45" s="49"/>
      <c r="N45" s="53"/>
      <c r="O45" s="54"/>
      <c r="P45" s="11"/>
      <c r="Q45" s="50"/>
      <c r="R45" s="50"/>
      <c r="S45" s="49"/>
      <c r="T45" s="49">
        <v>8</v>
      </c>
      <c r="U45" s="49"/>
      <c r="V45" s="49">
        <v>8</v>
      </c>
      <c r="W45" s="49"/>
      <c r="X45" s="49"/>
      <c r="Y45" s="49"/>
      <c r="Z45" s="49"/>
      <c r="AA45" s="12"/>
      <c r="AB45" s="53"/>
      <c r="AC45" s="49">
        <v>10</v>
      </c>
      <c r="AD45" s="49"/>
      <c r="AE45" s="49"/>
      <c r="AF45" s="53">
        <v>2</v>
      </c>
      <c r="AG45" s="49">
        <v>2</v>
      </c>
      <c r="AH45" s="53"/>
      <c r="AI45" s="54"/>
      <c r="AJ45" s="80">
        <v>8</v>
      </c>
      <c r="AK45" s="50"/>
      <c r="AL45" s="78"/>
      <c r="AM45" s="92"/>
      <c r="AN45" s="83"/>
    </row>
    <row r="46" spans="1:40" s="16" customFormat="1" ht="24" customHeight="1" thickBot="1">
      <c r="A46" s="45" t="s">
        <v>87</v>
      </c>
      <c r="B46" s="57" t="s">
        <v>91</v>
      </c>
      <c r="C46" s="55" t="s">
        <v>48</v>
      </c>
      <c r="D46" s="58"/>
      <c r="E46" s="46">
        <v>10</v>
      </c>
      <c r="F46" s="46">
        <v>10</v>
      </c>
      <c r="G46" s="82"/>
      <c r="H46" s="52"/>
      <c r="I46" s="49"/>
      <c r="J46" s="14"/>
      <c r="K46" s="13"/>
      <c r="L46" s="47"/>
      <c r="M46" s="49"/>
      <c r="N46" s="53"/>
      <c r="O46" s="54"/>
      <c r="P46" s="11"/>
      <c r="Q46" s="50"/>
      <c r="R46" s="50"/>
      <c r="S46" s="49"/>
      <c r="T46" s="49"/>
      <c r="U46" s="49"/>
      <c r="V46" s="49"/>
      <c r="W46" s="49"/>
      <c r="X46" s="49"/>
      <c r="Y46" s="49"/>
      <c r="Z46" s="49"/>
      <c r="AA46" s="12"/>
      <c r="AB46" s="53"/>
      <c r="AC46" s="49">
        <v>10</v>
      </c>
      <c r="AD46" s="49"/>
      <c r="AE46" s="49">
        <v>10</v>
      </c>
      <c r="AF46" s="53"/>
      <c r="AG46" s="49"/>
      <c r="AH46" s="53"/>
      <c r="AI46" s="54"/>
      <c r="AJ46" s="80"/>
      <c r="AK46" s="50"/>
      <c r="AL46" s="77"/>
      <c r="AM46" s="78"/>
      <c r="AN46" s="83"/>
    </row>
    <row r="47" spans="1:40" s="44" customFormat="1" ht="45.75" customHeight="1" thickBot="1">
      <c r="A47" s="41" t="s">
        <v>116</v>
      </c>
      <c r="B47" s="42" t="s">
        <v>92</v>
      </c>
      <c r="C47" s="56"/>
      <c r="D47" s="43">
        <f>D48+D49</f>
        <v>108</v>
      </c>
      <c r="E47" s="43">
        <f aca="true" t="shared" si="10" ref="E47:AN47">E48+E49</f>
        <v>18</v>
      </c>
      <c r="F47" s="43">
        <f t="shared" si="10"/>
        <v>10</v>
      </c>
      <c r="G47" s="43"/>
      <c r="H47" s="43">
        <f t="shared" si="10"/>
        <v>8</v>
      </c>
      <c r="I47" s="43"/>
      <c r="J47" s="43">
        <f t="shared" si="10"/>
        <v>0</v>
      </c>
      <c r="K47" s="43">
        <f t="shared" si="10"/>
        <v>0</v>
      </c>
      <c r="L47" s="43"/>
      <c r="M47" s="43"/>
      <c r="N47" s="43">
        <f t="shared" si="10"/>
        <v>0</v>
      </c>
      <c r="O47" s="43">
        <f t="shared" si="10"/>
        <v>0</v>
      </c>
      <c r="P47" s="43"/>
      <c r="Q47" s="43"/>
      <c r="R47" s="43"/>
      <c r="S47" s="43"/>
      <c r="T47" s="43">
        <f t="shared" si="10"/>
        <v>10</v>
      </c>
      <c r="U47" s="43"/>
      <c r="V47" s="43">
        <f t="shared" si="10"/>
        <v>6</v>
      </c>
      <c r="W47" s="43"/>
      <c r="X47" s="43">
        <f t="shared" si="10"/>
        <v>4</v>
      </c>
      <c r="Y47" s="43"/>
      <c r="Z47" s="43"/>
      <c r="AA47" s="43"/>
      <c r="AB47" s="43">
        <v>108</v>
      </c>
      <c r="AC47" s="43">
        <f t="shared" si="10"/>
        <v>8</v>
      </c>
      <c r="AD47" s="43">
        <f t="shared" si="10"/>
        <v>3</v>
      </c>
      <c r="AE47" s="43">
        <f t="shared" si="10"/>
        <v>4</v>
      </c>
      <c r="AF47" s="43">
        <f t="shared" si="10"/>
        <v>0</v>
      </c>
      <c r="AG47" s="43"/>
      <c r="AH47" s="43">
        <f t="shared" si="10"/>
        <v>0</v>
      </c>
      <c r="AI47" s="43">
        <f t="shared" si="10"/>
        <v>0</v>
      </c>
      <c r="AJ47" s="43">
        <f t="shared" si="10"/>
        <v>4</v>
      </c>
      <c r="AK47" s="43"/>
      <c r="AL47" s="43"/>
      <c r="AM47" s="43"/>
      <c r="AN47" s="43">
        <f t="shared" si="10"/>
        <v>3</v>
      </c>
    </row>
    <row r="48" spans="1:40" s="16" customFormat="1" ht="32.25" thickBot="1">
      <c r="A48" s="45" t="s">
        <v>117</v>
      </c>
      <c r="B48" s="57" t="s">
        <v>93</v>
      </c>
      <c r="C48" s="55" t="s">
        <v>48</v>
      </c>
      <c r="D48" s="58">
        <v>108</v>
      </c>
      <c r="E48" s="46">
        <v>14</v>
      </c>
      <c r="F48" s="46">
        <v>6</v>
      </c>
      <c r="G48" s="82"/>
      <c r="H48" s="52">
        <v>8</v>
      </c>
      <c r="I48" s="103"/>
      <c r="J48" s="14"/>
      <c r="K48" s="13"/>
      <c r="L48" s="47"/>
      <c r="M48" s="103"/>
      <c r="N48" s="105"/>
      <c r="O48" s="104"/>
      <c r="P48" s="11"/>
      <c r="Q48" s="50"/>
      <c r="R48" s="50"/>
      <c r="S48" s="103"/>
      <c r="T48" s="103">
        <v>10</v>
      </c>
      <c r="U48" s="103"/>
      <c r="V48" s="103">
        <v>6</v>
      </c>
      <c r="W48" s="103"/>
      <c r="X48" s="103">
        <v>4</v>
      </c>
      <c r="Y48" s="103"/>
      <c r="Z48" s="103"/>
      <c r="AA48" s="12"/>
      <c r="AB48" s="105">
        <v>108</v>
      </c>
      <c r="AC48" s="103">
        <v>4</v>
      </c>
      <c r="AD48" s="103">
        <v>3</v>
      </c>
      <c r="AE48" s="103"/>
      <c r="AF48" s="105"/>
      <c r="AG48" s="103"/>
      <c r="AH48" s="105"/>
      <c r="AI48" s="104"/>
      <c r="AJ48" s="80">
        <v>4</v>
      </c>
      <c r="AK48" s="50"/>
      <c r="AL48" s="77"/>
      <c r="AM48" s="92" t="s">
        <v>47</v>
      </c>
      <c r="AN48" s="83">
        <v>3</v>
      </c>
    </row>
    <row r="49" spans="1:40" s="16" customFormat="1" ht="19.5" thickBot="1">
      <c r="A49" s="45" t="s">
        <v>125</v>
      </c>
      <c r="B49" s="57" t="s">
        <v>126</v>
      </c>
      <c r="C49" s="55" t="s">
        <v>49</v>
      </c>
      <c r="D49" s="58"/>
      <c r="E49" s="46">
        <v>4</v>
      </c>
      <c r="F49" s="46">
        <v>4</v>
      </c>
      <c r="G49" s="82"/>
      <c r="H49" s="52"/>
      <c r="I49" s="49"/>
      <c r="J49" s="14"/>
      <c r="K49" s="13"/>
      <c r="L49" s="47"/>
      <c r="M49" s="49"/>
      <c r="N49" s="53"/>
      <c r="O49" s="54"/>
      <c r="P49" s="11"/>
      <c r="Q49" s="50"/>
      <c r="R49" s="50"/>
      <c r="S49" s="49"/>
      <c r="T49" s="49"/>
      <c r="U49" s="49"/>
      <c r="V49" s="49"/>
      <c r="W49" s="49"/>
      <c r="X49" s="49"/>
      <c r="Y49" s="49"/>
      <c r="Z49" s="49"/>
      <c r="AA49" s="12"/>
      <c r="AB49" s="53"/>
      <c r="AC49" s="49">
        <v>4</v>
      </c>
      <c r="AD49" s="49"/>
      <c r="AE49" s="49">
        <v>4</v>
      </c>
      <c r="AF49" s="53"/>
      <c r="AG49" s="49"/>
      <c r="AH49" s="53"/>
      <c r="AI49" s="54"/>
      <c r="AJ49" s="80"/>
      <c r="AK49" s="50"/>
      <c r="AL49" s="77"/>
      <c r="AM49" s="92"/>
      <c r="AN49" s="83"/>
    </row>
    <row r="50" spans="1:40" s="16" customFormat="1" ht="31.5" customHeight="1" thickBot="1">
      <c r="A50" s="61"/>
      <c r="B50" s="62" t="s">
        <v>51</v>
      </c>
      <c r="C50" s="63"/>
      <c r="D50" s="58">
        <f>+D29+D15</f>
        <v>1180</v>
      </c>
      <c r="E50" s="58">
        <f aca="true" t="shared" si="11" ref="E50:AN50">+E29+E15</f>
        <v>226</v>
      </c>
      <c r="F50" s="58">
        <f t="shared" si="11"/>
        <v>128</v>
      </c>
      <c r="G50" s="58">
        <f t="shared" si="11"/>
        <v>14</v>
      </c>
      <c r="H50" s="58">
        <f t="shared" si="11"/>
        <v>78</v>
      </c>
      <c r="I50" s="58">
        <f t="shared" si="11"/>
        <v>6</v>
      </c>
      <c r="J50" s="58">
        <f t="shared" si="11"/>
        <v>0</v>
      </c>
      <c r="K50" s="58">
        <f t="shared" si="11"/>
        <v>0</v>
      </c>
      <c r="L50" s="58"/>
      <c r="M50" s="58"/>
      <c r="N50" s="58">
        <f t="shared" si="11"/>
        <v>0</v>
      </c>
      <c r="O50" s="58">
        <f t="shared" si="11"/>
        <v>0</v>
      </c>
      <c r="P50" s="58"/>
      <c r="Q50" s="58"/>
      <c r="R50" s="58"/>
      <c r="S50" s="58">
        <f t="shared" si="11"/>
        <v>216</v>
      </c>
      <c r="T50" s="58">
        <f t="shared" si="11"/>
        <v>120</v>
      </c>
      <c r="U50" s="58">
        <f t="shared" si="11"/>
        <v>6</v>
      </c>
      <c r="V50" s="58">
        <f t="shared" si="11"/>
        <v>80</v>
      </c>
      <c r="W50" s="58">
        <f t="shared" si="11"/>
        <v>6</v>
      </c>
      <c r="X50" s="58">
        <f t="shared" si="11"/>
        <v>32</v>
      </c>
      <c r="Y50" s="58">
        <f t="shared" si="11"/>
        <v>2</v>
      </c>
      <c r="Z50" s="58"/>
      <c r="AA50" s="58"/>
      <c r="AB50" s="58">
        <f t="shared" si="11"/>
        <v>964</v>
      </c>
      <c r="AC50" s="58">
        <f t="shared" si="11"/>
        <v>106</v>
      </c>
      <c r="AD50" s="58">
        <f t="shared" si="11"/>
        <v>28</v>
      </c>
      <c r="AE50" s="58">
        <f t="shared" si="11"/>
        <v>48</v>
      </c>
      <c r="AF50" s="58">
        <f t="shared" si="11"/>
        <v>4</v>
      </c>
      <c r="AG50" s="58">
        <f t="shared" si="11"/>
        <v>8</v>
      </c>
      <c r="AH50" s="58">
        <f t="shared" si="11"/>
        <v>0</v>
      </c>
      <c r="AI50" s="58">
        <f t="shared" si="11"/>
        <v>0</v>
      </c>
      <c r="AJ50" s="58">
        <f t="shared" si="11"/>
        <v>46</v>
      </c>
      <c r="AK50" s="58">
        <f t="shared" si="11"/>
        <v>4</v>
      </c>
      <c r="AL50" s="58"/>
      <c r="AM50" s="58"/>
      <c r="AN50" s="58">
        <f t="shared" si="11"/>
        <v>34</v>
      </c>
    </row>
    <row r="51" spans="1:40" s="16" customFormat="1" ht="19.5" thickBot="1">
      <c r="A51" s="12"/>
      <c r="B51" s="171" t="s">
        <v>5</v>
      </c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  <c r="S51" s="170"/>
      <c r="T51" s="144"/>
      <c r="U51" s="144"/>
      <c r="V51" s="144"/>
      <c r="W51" s="144"/>
      <c r="X51" s="144"/>
      <c r="Y51" s="145"/>
      <c r="Z51" s="86"/>
      <c r="AA51" s="85"/>
      <c r="AB51" s="144"/>
      <c r="AC51" s="144"/>
      <c r="AD51" s="144"/>
      <c r="AE51" s="144"/>
      <c r="AF51" s="144"/>
      <c r="AG51" s="144"/>
      <c r="AH51" s="144"/>
      <c r="AI51" s="144"/>
      <c r="AJ51" s="144"/>
      <c r="AK51" s="145"/>
      <c r="AL51" s="84">
        <v>5</v>
      </c>
      <c r="AM51" s="80"/>
      <c r="AN51" s="15"/>
    </row>
    <row r="52" spans="1:40" s="16" customFormat="1" ht="19.5" thickBot="1">
      <c r="A52" s="12"/>
      <c r="B52" s="171" t="s">
        <v>6</v>
      </c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  <c r="S52" s="170"/>
      <c r="T52" s="144"/>
      <c r="U52" s="144"/>
      <c r="V52" s="144"/>
      <c r="W52" s="144"/>
      <c r="X52" s="144"/>
      <c r="Y52" s="145"/>
      <c r="Z52" s="17"/>
      <c r="AA52" s="85">
        <v>2</v>
      </c>
      <c r="AB52" s="144"/>
      <c r="AC52" s="144"/>
      <c r="AD52" s="144"/>
      <c r="AE52" s="144"/>
      <c r="AF52" s="144"/>
      <c r="AG52" s="144"/>
      <c r="AH52" s="144"/>
      <c r="AI52" s="144"/>
      <c r="AJ52" s="144"/>
      <c r="AK52" s="145"/>
      <c r="AL52" s="84"/>
      <c r="AM52" s="80">
        <v>5</v>
      </c>
      <c r="AN52" s="15"/>
    </row>
    <row r="53" spans="1:40" s="16" customFormat="1" ht="39.75" customHeight="1" thickBot="1">
      <c r="A53" s="12"/>
      <c r="B53" s="93" t="s">
        <v>94</v>
      </c>
      <c r="C53" s="96" t="s">
        <v>48</v>
      </c>
      <c r="D53" s="109">
        <v>54</v>
      </c>
      <c r="E53" s="94"/>
      <c r="F53" s="94"/>
      <c r="G53" s="94"/>
      <c r="H53" s="94"/>
      <c r="I53" s="95"/>
      <c r="J53" s="138"/>
      <c r="K53" s="139"/>
      <c r="L53" s="139"/>
      <c r="M53" s="139"/>
      <c r="N53" s="139"/>
      <c r="O53" s="139"/>
      <c r="P53" s="139"/>
      <c r="Q53" s="139"/>
      <c r="R53" s="139"/>
      <c r="S53" s="140"/>
      <c r="T53" s="141"/>
      <c r="U53" s="141"/>
      <c r="V53" s="141"/>
      <c r="W53" s="141"/>
      <c r="X53" s="141"/>
      <c r="Y53" s="141"/>
      <c r="Z53" s="141"/>
      <c r="AA53" s="142"/>
      <c r="AB53" s="165" t="s">
        <v>136</v>
      </c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7"/>
      <c r="AN53" s="80">
        <v>2</v>
      </c>
    </row>
    <row r="54" spans="1:37" ht="100.5" customHeight="1">
      <c r="A54" s="163" t="s">
        <v>95</v>
      </c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</row>
    <row r="55" spans="1:32" ht="13.5" customHeight="1">
      <c r="A55" s="163"/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19"/>
    </row>
    <row r="56" spans="1:32" ht="22.5" customHeight="1" thickBot="1">
      <c r="A56" s="20"/>
      <c r="B56" s="20" t="s">
        <v>96</v>
      </c>
      <c r="C56" s="20"/>
      <c r="D56" s="20"/>
      <c r="E56" s="20"/>
      <c r="F56" s="4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19"/>
      <c r="AF56" s="19"/>
    </row>
    <row r="57" spans="1:39" ht="68.25" customHeight="1" thickBot="1">
      <c r="A57" s="168" t="s">
        <v>7</v>
      </c>
      <c r="B57" s="169"/>
      <c r="C57" s="169"/>
      <c r="D57" s="169"/>
      <c r="E57" s="169"/>
      <c r="F57" s="169"/>
      <c r="G57" s="116" t="s">
        <v>122</v>
      </c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8"/>
      <c r="AD57" s="20"/>
      <c r="AE57" s="20"/>
      <c r="AF57" s="20"/>
      <c r="AG57" s="20"/>
      <c r="AH57" s="162"/>
      <c r="AI57" s="162"/>
      <c r="AJ57" s="162"/>
      <c r="AK57" s="162"/>
      <c r="AL57" s="162"/>
      <c r="AM57" s="162"/>
    </row>
    <row r="58" spans="1:39" ht="15.75" customHeight="1">
      <c r="A58" s="20"/>
      <c r="B58" s="23"/>
      <c r="C58" s="23"/>
      <c r="D58" s="23"/>
      <c r="E58" s="23"/>
      <c r="F58" s="23"/>
      <c r="G58" s="23"/>
      <c r="H58" s="23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</row>
    <row r="59" spans="1:46" ht="15.75" customHeight="1">
      <c r="A59" s="66"/>
      <c r="B59" s="162" t="s">
        <v>118</v>
      </c>
      <c r="C59" s="162"/>
      <c r="D59" s="162"/>
      <c r="E59" s="162"/>
      <c r="F59" s="162"/>
      <c r="G59" s="162"/>
      <c r="H59" s="162"/>
      <c r="I59" s="162"/>
      <c r="J59" s="162"/>
      <c r="K59" s="16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67"/>
    </row>
    <row r="60" spans="1:46" ht="15.75" customHeight="1">
      <c r="A60" s="66"/>
      <c r="B60" s="162" t="s">
        <v>119</v>
      </c>
      <c r="C60" s="162"/>
      <c r="D60" s="162"/>
      <c r="E60" s="162"/>
      <c r="F60" s="162"/>
      <c r="G60" s="162"/>
      <c r="H60" s="162"/>
      <c r="I60" s="162"/>
      <c r="J60" s="162"/>
      <c r="K60" s="16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67"/>
    </row>
    <row r="61" spans="1:39" ht="12.75" customHeight="1">
      <c r="A61" s="20"/>
      <c r="B61" s="23"/>
      <c r="C61" s="23"/>
      <c r="D61" s="23"/>
      <c r="E61" s="23"/>
      <c r="F61" s="23"/>
      <c r="G61" s="23"/>
      <c r="H61" s="23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</row>
    <row r="62" spans="1:32" ht="22.5" customHeight="1" thickBot="1">
      <c r="A62" s="20"/>
      <c r="B62" s="20" t="s">
        <v>97</v>
      </c>
      <c r="C62" s="20"/>
      <c r="D62" s="20"/>
      <c r="E62" s="20"/>
      <c r="F62" s="4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19"/>
      <c r="AF62" s="19"/>
    </row>
    <row r="63" spans="1:39" ht="72" customHeight="1" thickBot="1">
      <c r="A63" s="168" t="s">
        <v>7</v>
      </c>
      <c r="B63" s="169"/>
      <c r="C63" s="169"/>
      <c r="D63" s="169"/>
      <c r="E63" s="169"/>
      <c r="F63" s="169"/>
      <c r="G63" s="116" t="s">
        <v>123</v>
      </c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8"/>
      <c r="AD63" s="20"/>
      <c r="AE63" s="20"/>
      <c r="AF63" s="20"/>
      <c r="AG63" s="20"/>
      <c r="AH63" s="162"/>
      <c r="AI63" s="162"/>
      <c r="AJ63" s="162"/>
      <c r="AK63" s="162"/>
      <c r="AL63" s="162"/>
      <c r="AM63" s="162"/>
    </row>
    <row r="64" spans="1:39" ht="15.75" customHeight="1">
      <c r="A64" s="20"/>
      <c r="B64" s="23"/>
      <c r="C64" s="23"/>
      <c r="D64" s="23"/>
      <c r="E64" s="23"/>
      <c r="F64" s="23"/>
      <c r="G64" s="23"/>
      <c r="H64" s="23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</row>
    <row r="65" spans="1:46" ht="15.75" customHeight="1">
      <c r="A65" s="68"/>
      <c r="B65" s="162" t="s">
        <v>120</v>
      </c>
      <c r="C65" s="162"/>
      <c r="D65" s="162"/>
      <c r="E65" s="162"/>
      <c r="F65" s="162"/>
      <c r="G65" s="162"/>
      <c r="H65" s="162"/>
      <c r="I65" s="162"/>
      <c r="J65" s="162"/>
      <c r="K65" s="16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67"/>
    </row>
    <row r="66" spans="1:46" ht="15.75" customHeight="1">
      <c r="A66" s="68"/>
      <c r="B66" s="162" t="s">
        <v>121</v>
      </c>
      <c r="C66" s="162"/>
      <c r="D66" s="162"/>
      <c r="E66" s="162"/>
      <c r="F66" s="162"/>
      <c r="G66" s="162"/>
      <c r="H66" s="162"/>
      <c r="I66" s="162"/>
      <c r="J66" s="162"/>
      <c r="K66" s="16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67"/>
    </row>
    <row r="67" spans="1:39" ht="12" customHeight="1">
      <c r="A67" s="20"/>
      <c r="B67" s="23"/>
      <c r="C67" s="23"/>
      <c r="D67" s="23"/>
      <c r="E67" s="23"/>
      <c r="F67" s="23"/>
      <c r="G67" s="23"/>
      <c r="H67" s="23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</row>
    <row r="68" spans="1:39" ht="15.75" customHeight="1">
      <c r="A68" s="20"/>
      <c r="B68" s="23" t="s">
        <v>10</v>
      </c>
      <c r="C68" s="23"/>
      <c r="D68" s="23"/>
      <c r="E68" s="23"/>
      <c r="F68" s="23"/>
      <c r="G68" s="23"/>
      <c r="H68" s="23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</row>
    <row r="69" spans="1:39" ht="16.5" customHeight="1">
      <c r="A69" s="20"/>
      <c r="B69" s="20" t="s">
        <v>9</v>
      </c>
      <c r="D69" s="23"/>
      <c r="E69" s="23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</row>
    <row r="70" spans="1:36" ht="15.75" customHeight="1">
      <c r="A70" s="20"/>
      <c r="B70" s="20" t="s">
        <v>8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</row>
    <row r="71" spans="1:39" ht="12.75" customHeight="1">
      <c r="A71" s="20"/>
      <c r="B71" s="23"/>
      <c r="C71" s="23"/>
      <c r="D71" s="23"/>
      <c r="E71" s="23"/>
      <c r="F71" s="23"/>
      <c r="G71" s="23"/>
      <c r="H71" s="23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</row>
    <row r="72" spans="1:39" ht="15.75" customHeight="1">
      <c r="A72" s="20"/>
      <c r="B72" s="160" t="s">
        <v>43</v>
      </c>
      <c r="C72" s="160"/>
      <c r="D72" s="160"/>
      <c r="E72" s="160"/>
      <c r="F72" s="160"/>
      <c r="G72" s="160"/>
      <c r="H72" s="160"/>
      <c r="I72" s="160"/>
      <c r="J72" s="22"/>
      <c r="K72" s="22"/>
      <c r="L72" s="22"/>
      <c r="M72" s="22"/>
      <c r="N72" s="157" t="s">
        <v>4</v>
      </c>
      <c r="O72" s="157"/>
      <c r="P72" s="157"/>
      <c r="Q72" s="157"/>
      <c r="R72" s="157"/>
      <c r="S72" s="157"/>
      <c r="T72" s="22"/>
      <c r="U72" s="22"/>
      <c r="V72" s="22"/>
      <c r="W72" s="22"/>
      <c r="X72" s="157" t="s">
        <v>53</v>
      </c>
      <c r="Y72" s="157"/>
      <c r="Z72" s="157"/>
      <c r="AA72" s="157"/>
      <c r="AB72" s="157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</row>
    <row r="73" spans="1:39" ht="15.75" customHeight="1">
      <c r="A73" s="20"/>
      <c r="B73" s="160"/>
      <c r="C73" s="160"/>
      <c r="D73" s="160"/>
      <c r="E73" s="160"/>
      <c r="F73" s="160"/>
      <c r="G73" s="160"/>
      <c r="H73" s="160"/>
      <c r="I73" s="160"/>
      <c r="J73" s="22"/>
      <c r="K73" s="22"/>
      <c r="L73" s="22"/>
      <c r="M73" s="22"/>
      <c r="N73" s="24" t="s">
        <v>21</v>
      </c>
      <c r="O73" s="24"/>
      <c r="P73" s="24"/>
      <c r="Q73" s="24"/>
      <c r="R73" s="24"/>
      <c r="S73" s="22"/>
      <c r="T73" s="22"/>
      <c r="U73" s="22"/>
      <c r="V73" s="22"/>
      <c r="W73" s="22"/>
      <c r="X73" s="38"/>
      <c r="Y73" s="38"/>
      <c r="Z73" s="38"/>
      <c r="AA73" s="38"/>
      <c r="AB73" s="38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</row>
    <row r="74" spans="1:32" ht="15.75" customHeight="1">
      <c r="A74" s="20"/>
      <c r="B74" s="160"/>
      <c r="C74" s="160"/>
      <c r="D74" s="160"/>
      <c r="E74" s="160"/>
      <c r="F74" s="160"/>
      <c r="G74" s="160"/>
      <c r="H74" s="160"/>
      <c r="I74" s="160"/>
      <c r="J74" s="24"/>
      <c r="K74" s="24"/>
      <c r="L74" s="24"/>
      <c r="M74" s="24"/>
      <c r="N74" s="22"/>
      <c r="O74" s="19"/>
      <c r="P74" s="164" t="s">
        <v>22</v>
      </c>
      <c r="Q74" s="164"/>
      <c r="R74" s="164"/>
      <c r="S74" s="19"/>
      <c r="T74" s="19"/>
      <c r="U74" s="19"/>
      <c r="V74" s="19"/>
      <c r="W74" s="19"/>
      <c r="X74" s="164" t="s">
        <v>54</v>
      </c>
      <c r="Y74" s="164"/>
      <c r="Z74" s="164"/>
      <c r="AA74" s="164"/>
      <c r="AB74" s="164"/>
      <c r="AC74" s="19"/>
      <c r="AD74" s="19"/>
      <c r="AE74" s="19"/>
      <c r="AF74" s="19"/>
    </row>
    <row r="75" spans="1:34" ht="18.75">
      <c r="A75" s="20"/>
      <c r="B75" s="160"/>
      <c r="C75" s="160"/>
      <c r="D75" s="160"/>
      <c r="E75" s="160"/>
      <c r="F75" s="160"/>
      <c r="G75" s="160"/>
      <c r="H75" s="160"/>
      <c r="I75" s="160"/>
      <c r="J75" s="24"/>
      <c r="K75" s="24"/>
      <c r="L75" s="24"/>
      <c r="M75" s="24"/>
      <c r="N75" s="22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H75" s="9"/>
    </row>
    <row r="76" spans="1:32" ht="12.75" customHeight="1">
      <c r="A76" s="20"/>
      <c r="B76" s="20"/>
      <c r="C76" s="20"/>
      <c r="D76" s="20"/>
      <c r="E76" s="20"/>
      <c r="F76" s="21"/>
      <c r="G76" s="24"/>
      <c r="H76" s="24"/>
      <c r="I76" s="22"/>
      <c r="J76" s="24"/>
      <c r="K76" s="24"/>
      <c r="L76" s="24"/>
      <c r="M76" s="24"/>
      <c r="N76" s="22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</row>
    <row r="77" ht="18.75">
      <c r="AH77" s="9"/>
    </row>
  </sheetData>
  <sheetProtection/>
  <mergeCells count="112">
    <mergeCell ref="AB37:AM37"/>
    <mergeCell ref="F38:F39"/>
    <mergeCell ref="G38:G39"/>
    <mergeCell ref="AC38:AC39"/>
    <mergeCell ref="AE38:AK38"/>
    <mergeCell ref="M39:O39"/>
    <mergeCell ref="AG39:AI39"/>
    <mergeCell ref="M38:R38"/>
    <mergeCell ref="L38:L39"/>
    <mergeCell ref="A57:F57"/>
    <mergeCell ref="A36:A39"/>
    <mergeCell ref="C36:C39"/>
    <mergeCell ref="S52:Y52"/>
    <mergeCell ref="S51:Y51"/>
    <mergeCell ref="U38:U39"/>
    <mergeCell ref="V38:Y38"/>
    <mergeCell ref="B51:R51"/>
    <mergeCell ref="B52:R52"/>
    <mergeCell ref="AN36:AN39"/>
    <mergeCell ref="D37:D39"/>
    <mergeCell ref="E37:E39"/>
    <mergeCell ref="F37:I37"/>
    <mergeCell ref="J37:R37"/>
    <mergeCell ref="S37:AA37"/>
    <mergeCell ref="D36:I36"/>
    <mergeCell ref="S38:S39"/>
    <mergeCell ref="T38:T39"/>
    <mergeCell ref="J38:J39"/>
    <mergeCell ref="G63:AC63"/>
    <mergeCell ref="AB53:AM53"/>
    <mergeCell ref="P74:R74"/>
    <mergeCell ref="AG17:AI17"/>
    <mergeCell ref="A63:F63"/>
    <mergeCell ref="AH63:AM63"/>
    <mergeCell ref="AH57:AM57"/>
    <mergeCell ref="AB36:AM36"/>
    <mergeCell ref="I38:I39"/>
    <mergeCell ref="K38:K39"/>
    <mergeCell ref="M17:O17"/>
    <mergeCell ref="B59:K59"/>
    <mergeCell ref="A54:R55"/>
    <mergeCell ref="B60:K60"/>
    <mergeCell ref="X74:AB74"/>
    <mergeCell ref="B66:K66"/>
    <mergeCell ref="B65:K65"/>
    <mergeCell ref="H38:H39"/>
    <mergeCell ref="B36:B39"/>
    <mergeCell ref="N72:S72"/>
    <mergeCell ref="L9:Q9"/>
    <mergeCell ref="AC9:AE9"/>
    <mergeCell ref="T9:W9"/>
    <mergeCell ref="X72:AB72"/>
    <mergeCell ref="AE17:AF17"/>
    <mergeCell ref="J36:AA36"/>
    <mergeCell ref="AB38:AB39"/>
    <mergeCell ref="AD38:AD39"/>
    <mergeCell ref="G57:AC57"/>
    <mergeCell ref="B72:I75"/>
    <mergeCell ref="V3:X3"/>
    <mergeCell ref="S3:U3"/>
    <mergeCell ref="M7:X7"/>
    <mergeCell ref="H5:I5"/>
    <mergeCell ref="H6:L6"/>
    <mergeCell ref="L5:X5"/>
    <mergeCell ref="M6:X6"/>
    <mergeCell ref="AN11:AN14"/>
    <mergeCell ref="H13:H14"/>
    <mergeCell ref="E12:E14"/>
    <mergeCell ref="F12:I12"/>
    <mergeCell ref="AE13:AK13"/>
    <mergeCell ref="S13:S14"/>
    <mergeCell ref="AB11:AM11"/>
    <mergeCell ref="AG14:AI14"/>
    <mergeCell ref="AD13:AD14"/>
    <mergeCell ref="AC13:AC14"/>
    <mergeCell ref="AB51:AK51"/>
    <mergeCell ref="A1:B1"/>
    <mergeCell ref="A2:B2"/>
    <mergeCell ref="AH3:AM3"/>
    <mergeCell ref="A3:B3"/>
    <mergeCell ref="A4:B4"/>
    <mergeCell ref="AG10:AK10"/>
    <mergeCell ref="G10:I10"/>
    <mergeCell ref="G1:Y1"/>
    <mergeCell ref="H3:R3"/>
    <mergeCell ref="AG6:AM6"/>
    <mergeCell ref="S10:AE10"/>
    <mergeCell ref="J53:R53"/>
    <mergeCell ref="S53:AA53"/>
    <mergeCell ref="I13:I14"/>
    <mergeCell ref="M14:O14"/>
    <mergeCell ref="J13:J14"/>
    <mergeCell ref="M13:R13"/>
    <mergeCell ref="K13:K14"/>
    <mergeCell ref="AB52:AK52"/>
    <mergeCell ref="T13:T14"/>
    <mergeCell ref="F13:F14"/>
    <mergeCell ref="D12:D14"/>
    <mergeCell ref="AB13:AB14"/>
    <mergeCell ref="AB12:AM12"/>
    <mergeCell ref="O10:P10"/>
    <mergeCell ref="L13:L14"/>
    <mergeCell ref="A11:A14"/>
    <mergeCell ref="J11:AA11"/>
    <mergeCell ref="C11:C14"/>
    <mergeCell ref="S12:AA12"/>
    <mergeCell ref="B11:B14"/>
    <mergeCell ref="G13:G14"/>
    <mergeCell ref="J12:R12"/>
    <mergeCell ref="D11:I11"/>
    <mergeCell ref="U13:U14"/>
    <mergeCell ref="V13:Y13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45" r:id="rId1"/>
  <rowBreaks count="1" manualBreakCount="1">
    <brk id="35" max="3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2023-05-18T06:19:29Z</cp:lastPrinted>
  <dcterms:created xsi:type="dcterms:W3CDTF">1996-10-08T23:32:33Z</dcterms:created>
  <dcterms:modified xsi:type="dcterms:W3CDTF">2023-05-23T09:33:28Z</dcterms:modified>
  <cp:category/>
  <cp:version/>
  <cp:contentType/>
  <cp:contentStatus/>
</cp:coreProperties>
</file>