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Лист3" sheetId="1" r:id="rId1"/>
  </sheets>
  <definedNames>
    <definedName name="_xlnm.Print_Area" localSheetId="0">'Лист3'!$A$1:$AN$71</definedName>
  </definedNames>
  <calcPr fullCalcOnLoad="1"/>
</workbook>
</file>

<file path=xl/sharedStrings.xml><?xml version="1.0" encoding="utf-8"?>
<sst xmlns="http://schemas.openxmlformats.org/spreadsheetml/2006/main" count="226" uniqueCount="132">
  <si>
    <t>учебный год</t>
  </si>
  <si>
    <t>Факультет:</t>
  </si>
  <si>
    <t>Специальность:</t>
  </si>
  <si>
    <t>_</t>
  </si>
  <si>
    <t>Декан факультета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</si>
  <si>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</si>
  <si>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</si>
  <si>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</si>
  <si>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</si>
  <si>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</si>
  <si>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</si>
  <si>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</si>
  <si>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</si>
  <si>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</si>
  <si>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</si>
  <si>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</si>
  <si>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</si>
  <si>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</si>
  <si>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</si>
  <si>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</si>
  <si>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</si>
  <si>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</si>
  <si>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Семестр 1</t>
  </si>
  <si>
    <t>Семестр 2</t>
  </si>
  <si>
    <t>Название учебной дисциплины</t>
  </si>
  <si>
    <t>Методист</t>
  </si>
  <si>
    <t>Специалист</t>
  </si>
  <si>
    <t>Первый проректор</t>
  </si>
  <si>
    <t>Государственный компонент</t>
  </si>
  <si>
    <t>1.1</t>
  </si>
  <si>
    <t>№*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</si>
  <si>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</si>
  <si>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</si>
  <si>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</si>
  <si>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</si>
  <si>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</si>
  <si>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</si>
  <si>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</si>
  <si>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</si>
  <si>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</si>
  <si>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</si>
  <si>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</si>
  <si>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</si>
  <si>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</si>
  <si>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</si>
  <si>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1.1.1</t>
  </si>
  <si>
    <t>1.1.2</t>
  </si>
  <si>
    <t>1.2</t>
  </si>
  <si>
    <t>1.2.1</t>
  </si>
  <si>
    <t>1.3</t>
  </si>
  <si>
    <t>1.3.1</t>
  </si>
  <si>
    <t>1.3.2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</si>
  <si>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</si>
  <si>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</si>
  <si>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</si>
  <si>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социально-педагогический</t>
  </si>
  <si>
    <t>ИЯ</t>
  </si>
  <si>
    <t>зачет</t>
  </si>
  <si>
    <t>СР</t>
  </si>
  <si>
    <t>1.4</t>
  </si>
  <si>
    <t>1.4.1</t>
  </si>
  <si>
    <t>П</t>
  </si>
  <si>
    <t>1.4.2</t>
  </si>
  <si>
    <t>1 семестр</t>
  </si>
  <si>
    <t>2 семестр</t>
  </si>
  <si>
    <t>экзам</t>
  </si>
  <si>
    <t>10.00</t>
  </si>
  <si>
    <t>Н.А. Леонюк</t>
  </si>
  <si>
    <t>И.Н. Проценко</t>
  </si>
  <si>
    <t>Иностранный язык</t>
  </si>
  <si>
    <t>Педагогика</t>
  </si>
  <si>
    <t>Всего зач. единиц 
в учебном году</t>
  </si>
  <si>
    <t xml:space="preserve">_______________ С.А.Марзан </t>
  </si>
  <si>
    <t>История белорусской государственности</t>
  </si>
  <si>
    <t>Ауд. часов
в учеб. году</t>
  </si>
  <si>
    <t>ФЭ</t>
  </si>
  <si>
    <t>2023-2024</t>
  </si>
  <si>
    <t>«___» ___________   2023  г.</t>
  </si>
  <si>
    <r>
      <t>Набор_</t>
    </r>
    <r>
      <rPr>
        <b/>
        <sz val="14"/>
        <rFont val="Times New Roman"/>
        <family val="1"/>
      </rPr>
      <t>2023_</t>
    </r>
    <r>
      <rPr>
        <sz val="14"/>
        <rFont val="Times New Roman"/>
        <family val="1"/>
      </rPr>
      <t xml:space="preserve"> года</t>
    </r>
  </si>
  <si>
    <t>11.09.2023 -16.09.2023</t>
  </si>
  <si>
    <t>01.04.2024 -13.04.2024</t>
  </si>
  <si>
    <t>23.09.2023, 30.09.2023, 07.10.2023, 14.10.2023, 21.10.2023, 
28.10.2023, 04.11.2023, 11.11.2023, 18.11.2023</t>
  </si>
  <si>
    <t>13 января 2024 г. - 1-ая ликвидация академической задолженности</t>
  </si>
  <si>
    <t>27 января 2024 г  - 2-ая ликвидация академической задолженности</t>
  </si>
  <si>
    <t>11 мая 2024 г. - 1-ая ликвидация академической задолженности</t>
  </si>
  <si>
    <t>25 мая 2024 г. - 2-ая ликвидация академической задолженности</t>
  </si>
  <si>
    <t>Модуль "Социально-гуманитарные дисциплины-1"</t>
  </si>
  <si>
    <t>Философия</t>
  </si>
  <si>
    <t>Модуль "Общепрофессиональные дисциплины"</t>
  </si>
  <si>
    <t>1.2.2</t>
  </si>
  <si>
    <t>Информационные технологии в образовании</t>
  </si>
  <si>
    <t>ПМИ</t>
  </si>
  <si>
    <t>1.4.3</t>
  </si>
  <si>
    <t>Факультативные дисциплины</t>
  </si>
  <si>
    <t>/14</t>
  </si>
  <si>
    <t>/4</t>
  </si>
  <si>
    <t>/68</t>
  </si>
  <si>
    <t>/2</t>
  </si>
  <si>
    <t>/8</t>
  </si>
  <si>
    <t>2.9.5</t>
  </si>
  <si>
    <t>Социальные коммуникации и деловой этикет</t>
  </si>
  <si>
    <t>/6</t>
  </si>
  <si>
    <t xml:space="preserve">
6-05-0112-01 Дошкольное образование</t>
  </si>
  <si>
    <t xml:space="preserve">Модуль"Педагогика и психология" </t>
  </si>
  <si>
    <t>Психология</t>
  </si>
  <si>
    <t xml:space="preserve">Модуль "Психолого-педагогические основы дошкольного образования" </t>
  </si>
  <si>
    <t>Дошкольная педагогика</t>
  </si>
  <si>
    <t>СПД</t>
  </si>
  <si>
    <t>Педагогические основы воспитания и обучения детей дошкольного возраста</t>
  </si>
  <si>
    <t>Детская психология</t>
  </si>
  <si>
    <t>2.2</t>
  </si>
  <si>
    <t>Основы педиатрии</t>
  </si>
  <si>
    <t>2.3</t>
  </si>
  <si>
    <t xml:space="preserve">Модуль"Детская литература в дошкольном образовании" </t>
  </si>
  <si>
    <t>2.3.1</t>
  </si>
  <si>
    <t>Зарубежная детская литература</t>
  </si>
  <si>
    <t>2.3.2</t>
  </si>
  <si>
    <t>Отечественная детская литература</t>
  </si>
  <si>
    <t>2.3.3</t>
  </si>
  <si>
    <t>Выразительное чтение</t>
  </si>
  <si>
    <t>2.15</t>
  </si>
  <si>
    <r>
      <rPr>
        <b/>
        <sz val="14"/>
        <rFont val="Times New Roman"/>
        <family val="1"/>
      </rPr>
      <t xml:space="preserve">График </t>
    </r>
    <r>
      <rPr>
        <sz val="14"/>
        <rFont val="Times New Roman"/>
        <family val="1"/>
      </rPr>
      <t xml:space="preserve">
работы в межсессионный период студентов </t>
    </r>
    <r>
      <rPr>
        <b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 курса  </t>
    </r>
    <r>
      <rPr>
        <i/>
        <sz val="14"/>
        <rFont val="Times New Roman"/>
        <family val="1"/>
      </rPr>
      <t>социально-педагогического факультета</t>
    </r>
    <r>
      <rPr>
        <sz val="14"/>
        <rFont val="Times New Roman"/>
        <family val="1"/>
      </rPr>
      <t xml:space="preserve">  специальности 
</t>
    </r>
    <r>
      <rPr>
        <b/>
        <sz val="14"/>
        <rFont val="Times New Roman"/>
        <family val="1"/>
      </rPr>
      <t>6-05-0112-01 Дошкольное образование</t>
    </r>
  </si>
  <si>
    <t>20.11.2023 -02.12.2023</t>
  </si>
  <si>
    <t>2.4</t>
  </si>
  <si>
    <t>2.4.1</t>
  </si>
  <si>
    <t>2.4.2</t>
  </si>
  <si>
    <t>Практикум по музыкально-исполнительской деятельности</t>
  </si>
  <si>
    <t xml:space="preserve">Модуль"Практикум по художественногй деятельности" </t>
  </si>
  <si>
    <t>Практикум по изобразительной и декоративно-прикладной деятельности</t>
  </si>
  <si>
    <t xml:space="preserve"> 09.12.2023, 16.12.2023, 23.12.2023, 13.01.2024, 20.01.2024, 27.01.2024, 03.02.2024, 10.02.2024, 17.02.2024, 24.02.2024, 02.03.2024, 09.03.2024, 16.03.2024, 23.03.2024, 30.03.2024</t>
  </si>
  <si>
    <t>ИБ</t>
  </si>
  <si>
    <t>Компонент учреждения образования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</si>
</sst>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/m/yyyy"/>
    <numFmt numFmtId="197" formatCode="d/m"/>
  </numFmts>
  <fonts count="4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sz val="14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9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9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5" xfId="0" applyFont="1" applyFill="1" applyBorder="1" applyAlignment="1">
      <alignment vertical="center" textRotation="90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96" fontId="1" fillId="0" borderId="0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96" fontId="1" fillId="33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vertical="center" wrapText="1"/>
    </xf>
    <xf numFmtId="1" fontId="2" fillId="3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vertical="center" wrapText="1"/>
    </xf>
    <xf numFmtId="1" fontId="2" fillId="35" borderId="15" xfId="0" applyNumberFormat="1" applyFont="1" applyFill="1" applyBorder="1" applyAlignment="1">
      <alignment horizontal="center" vertical="center" wrapText="1"/>
    </xf>
    <xf numFmtId="0" fontId="2" fillId="35" borderId="15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0" fillId="35" borderId="0" xfId="0" applyFill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1" fontId="2" fillId="35" borderId="15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vertical="center" wrapText="1"/>
    </xf>
    <xf numFmtId="1" fontId="2" fillId="36" borderId="15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4" fillId="36" borderId="15" xfId="0" applyFont="1" applyFill="1" applyBorder="1" applyAlignment="1">
      <alignment vertical="center" wrapText="1"/>
    </xf>
    <xf numFmtId="0" fontId="12" fillId="37" borderId="15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vertical="center" wrapText="1"/>
    </xf>
    <xf numFmtId="0" fontId="2" fillId="37" borderId="15" xfId="0" applyFont="1" applyFill="1" applyBorder="1" applyAlignment="1">
      <alignment horizontal="center" vertical="center" wrapText="1"/>
    </xf>
    <xf numFmtId="1" fontId="2" fillId="37" borderId="15" xfId="0" applyNumberFormat="1" applyFont="1" applyFill="1" applyBorder="1" applyAlignment="1">
      <alignment horizontal="center" vertical="center" wrapText="1"/>
    </xf>
    <xf numFmtId="0" fontId="2" fillId="37" borderId="15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96" fontId="1" fillId="0" borderId="0" xfId="0" applyNumberFormat="1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right" vertical="top" wrapText="1"/>
    </xf>
    <xf numFmtId="0" fontId="11" fillId="0" borderId="15" xfId="0" applyFont="1" applyBorder="1" applyAlignment="1">
      <alignment/>
    </xf>
    <xf numFmtId="0" fontId="1" fillId="0" borderId="0" xfId="0" applyFont="1" applyAlignment="1">
      <alignment horizontal="left" wrapText="1"/>
    </xf>
    <xf numFmtId="14" fontId="1" fillId="33" borderId="21" xfId="0" applyNumberFormat="1" applyFont="1" applyFill="1" applyBorder="1" applyAlignment="1">
      <alignment horizontal="center"/>
    </xf>
    <xf numFmtId="14" fontId="1" fillId="33" borderId="20" xfId="0" applyNumberFormat="1" applyFont="1" applyFill="1" applyBorder="1" applyAlignment="1">
      <alignment horizontal="center"/>
    </xf>
    <xf numFmtId="14" fontId="1" fillId="33" borderId="22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3"/>
  <sheetViews>
    <sheetView tabSelected="1" view="pageBreakPreview" zoomScale="80" zoomScaleNormal="75" zoomScaleSheetLayoutView="80" workbookViewId="0" topLeftCell="A37">
      <selection activeCell="D41" sqref="D41"/>
    </sheetView>
  </sheetViews>
  <sheetFormatPr defaultColWidth="9.140625" defaultRowHeight="12.75"/>
  <cols>
    <col min="1" max="1" width="6.57421875" style="4" customWidth="1"/>
    <col min="2" max="2" width="37.8515625" style="4" customWidth="1"/>
    <col min="3" max="3" width="11.28125" style="49" customWidth="1"/>
    <col min="4" max="4" width="7.7109375" style="4" customWidth="1"/>
    <col min="5" max="5" width="7.57421875" style="4" customWidth="1"/>
    <col min="6" max="8" width="6.57421875" style="4" customWidth="1"/>
    <col min="9" max="9" width="6.7109375" style="4" customWidth="1"/>
    <col min="10" max="11" width="7.8515625" style="4" hidden="1" customWidth="1"/>
    <col min="12" max="12" width="6.57421875" style="4" customWidth="1"/>
    <col min="13" max="13" width="6.7109375" style="4" customWidth="1"/>
    <col min="14" max="14" width="7.57421875" style="4" hidden="1" customWidth="1"/>
    <col min="15" max="15" width="7.7109375" style="4" hidden="1" customWidth="1"/>
    <col min="16" max="16" width="6.57421875" style="4" customWidth="1"/>
    <col min="17" max="18" width="6.7109375" style="4" customWidth="1"/>
    <col min="19" max="19" width="7.7109375" style="4" customWidth="1"/>
    <col min="20" max="20" width="7.57421875" style="4" customWidth="1"/>
    <col min="21" max="21" width="7.7109375" style="4" customWidth="1"/>
    <col min="22" max="26" width="6.57421875" style="4" customWidth="1"/>
    <col min="27" max="27" width="6.7109375" style="4" customWidth="1"/>
    <col min="28" max="30" width="7.57421875" style="4" customWidth="1"/>
    <col min="31" max="31" width="6.57421875" style="4" customWidth="1"/>
    <col min="32" max="32" width="0.13671875" style="4" customWidth="1"/>
    <col min="33" max="33" width="6.57421875" style="4" customWidth="1"/>
    <col min="34" max="34" width="7.57421875" style="4" hidden="1" customWidth="1"/>
    <col min="35" max="35" width="7.7109375" style="4" hidden="1" customWidth="1"/>
    <col min="36" max="37" width="6.57421875" style="4" customWidth="1"/>
    <col min="38" max="39" width="6.7109375" style="4" customWidth="1"/>
    <col min="40" max="40" width="7.57421875" style="4" customWidth="1"/>
    <col min="41" max="16384" width="9.140625" style="4" customWidth="1"/>
  </cols>
  <sheetData>
    <row r="1" spans="1:38" ht="24" customHeight="1">
      <c r="A1" s="150" t="s">
        <v>13</v>
      </c>
      <c r="B1" s="150"/>
      <c r="C1" s="81"/>
      <c r="D1" s="1"/>
      <c r="E1" s="21"/>
      <c r="F1" s="21"/>
      <c r="G1" s="138" t="s">
        <v>15</v>
      </c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"/>
    </row>
    <row r="2" spans="1:38" ht="24" customHeight="1">
      <c r="A2" s="150" t="s">
        <v>27</v>
      </c>
      <c r="B2" s="150"/>
      <c r="C2" s="81"/>
      <c r="D2" s="1"/>
      <c r="E2" s="1"/>
      <c r="AL2" s="2"/>
    </row>
    <row r="3" spans="1:39" ht="24" customHeight="1">
      <c r="A3" s="151" t="s">
        <v>72</v>
      </c>
      <c r="B3" s="151"/>
      <c r="D3" s="2"/>
      <c r="E3" s="2"/>
      <c r="F3" s="21"/>
      <c r="G3" s="21"/>
      <c r="H3" s="140" t="s">
        <v>31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39" t="s">
        <v>76</v>
      </c>
      <c r="T3" s="139"/>
      <c r="U3" s="139"/>
      <c r="V3" s="138" t="s">
        <v>0</v>
      </c>
      <c r="W3" s="138"/>
      <c r="X3" s="138"/>
      <c r="Y3" s="21"/>
      <c r="Z3" s="21"/>
      <c r="AA3" s="21"/>
      <c r="AB3" s="21"/>
      <c r="AC3" s="21"/>
      <c r="AD3" s="21"/>
      <c r="AE3" s="21"/>
      <c r="AF3" s="21"/>
      <c r="AG3" s="21"/>
      <c r="AH3" s="138"/>
      <c r="AI3" s="138"/>
      <c r="AJ3" s="138"/>
      <c r="AK3" s="138"/>
      <c r="AL3" s="138"/>
      <c r="AM3" s="138"/>
    </row>
    <row r="4" spans="1:38" ht="24" customHeight="1">
      <c r="A4" s="151" t="s">
        <v>77</v>
      </c>
      <c r="B4" s="151"/>
      <c r="D4" s="2"/>
      <c r="E4" s="2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"/>
    </row>
    <row r="5" spans="1:38" ht="24" customHeight="1">
      <c r="A5" s="6"/>
      <c r="B5" s="6"/>
      <c r="C5" s="81"/>
      <c r="D5" s="6"/>
      <c r="E5" s="6"/>
      <c r="F5" s="21"/>
      <c r="G5" s="21"/>
      <c r="H5" s="138" t="s">
        <v>1</v>
      </c>
      <c r="I5" s="138"/>
      <c r="J5" s="21"/>
      <c r="K5" s="21"/>
      <c r="L5" s="139" t="s">
        <v>55</v>
      </c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"/>
    </row>
    <row r="6" spans="6:39" ht="46.5" customHeight="1">
      <c r="F6" s="21"/>
      <c r="H6" s="151" t="s">
        <v>2</v>
      </c>
      <c r="I6" s="151"/>
      <c r="J6" s="151"/>
      <c r="K6" s="151"/>
      <c r="L6" s="151"/>
      <c r="M6" s="159" t="s">
        <v>102</v>
      </c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7"/>
      <c r="Z6" s="7"/>
      <c r="AA6" s="7"/>
      <c r="AB6" s="7"/>
      <c r="AC6" s="7"/>
      <c r="AD6" s="7"/>
      <c r="AE6" s="7"/>
      <c r="AF6" s="7"/>
      <c r="AG6" s="151" t="s">
        <v>78</v>
      </c>
      <c r="AH6" s="151"/>
      <c r="AI6" s="151"/>
      <c r="AJ6" s="151"/>
      <c r="AK6" s="151"/>
      <c r="AL6" s="151"/>
      <c r="AM6" s="151"/>
    </row>
    <row r="7" spans="1:38" ht="15" customHeight="1">
      <c r="A7" s="2"/>
      <c r="M7" s="163" t="s">
        <v>52</v>
      </c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2"/>
    </row>
    <row r="8" spans="1:39" ht="17.25" customHeight="1">
      <c r="A8" s="2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33" ht="17.25" customHeight="1">
      <c r="A9" s="2"/>
      <c r="E9" s="33" t="s">
        <v>41</v>
      </c>
      <c r="F9" s="38">
        <v>1</v>
      </c>
      <c r="G9" s="21"/>
      <c r="H9" s="21"/>
      <c r="L9" s="158" t="s">
        <v>42</v>
      </c>
      <c r="M9" s="158"/>
      <c r="N9" s="158"/>
      <c r="O9" s="158"/>
      <c r="P9" s="158"/>
      <c r="Q9" s="158"/>
      <c r="R9" s="37">
        <v>1</v>
      </c>
      <c r="S9" s="34"/>
      <c r="T9" s="158" t="s">
        <v>43</v>
      </c>
      <c r="U9" s="158"/>
      <c r="V9" s="158"/>
      <c r="W9" s="158"/>
      <c r="X9" s="37">
        <v>2</v>
      </c>
      <c r="Z9" s="34"/>
      <c r="AC9" s="158" t="s">
        <v>44</v>
      </c>
      <c r="AD9" s="158"/>
      <c r="AE9" s="158"/>
      <c r="AF9" s="21"/>
      <c r="AG9" s="47">
        <v>25</v>
      </c>
    </row>
    <row r="10" spans="1:38" ht="12" customHeight="1" thickBot="1">
      <c r="A10" s="2"/>
      <c r="F10" s="2"/>
      <c r="G10" s="138"/>
      <c r="H10" s="138"/>
      <c r="I10" s="138"/>
      <c r="J10" s="2"/>
      <c r="K10" s="2"/>
      <c r="L10" s="2"/>
      <c r="M10" s="5"/>
      <c r="N10" s="5"/>
      <c r="O10" s="138"/>
      <c r="P10" s="138"/>
      <c r="Q10" s="5"/>
      <c r="R10" s="2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9" t="s">
        <v>3</v>
      </c>
      <c r="AG10" s="138"/>
      <c r="AH10" s="138"/>
      <c r="AI10" s="138"/>
      <c r="AJ10" s="138"/>
      <c r="AK10" s="138"/>
      <c r="AL10" s="2"/>
    </row>
    <row r="11" spans="1:40" ht="31.5" customHeight="1" thickBot="1">
      <c r="A11" s="133" t="s">
        <v>30</v>
      </c>
      <c r="B11" s="133" t="s">
        <v>32</v>
      </c>
      <c r="C11" s="134" t="s">
        <v>14</v>
      </c>
      <c r="D11" s="111" t="s">
        <v>16</v>
      </c>
      <c r="E11" s="112"/>
      <c r="F11" s="112"/>
      <c r="G11" s="112"/>
      <c r="H11" s="112"/>
      <c r="I11" s="113"/>
      <c r="J11" s="111" t="s">
        <v>22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3"/>
      <c r="AB11" s="111" t="s">
        <v>23</v>
      </c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3"/>
      <c r="AN11" s="129" t="s">
        <v>71</v>
      </c>
    </row>
    <row r="12" spans="1:40" ht="24" customHeight="1" thickBot="1">
      <c r="A12" s="133"/>
      <c r="B12" s="133"/>
      <c r="C12" s="135"/>
      <c r="D12" s="141" t="s">
        <v>17</v>
      </c>
      <c r="E12" s="141" t="s">
        <v>74</v>
      </c>
      <c r="F12" s="111" t="s">
        <v>18</v>
      </c>
      <c r="G12" s="112"/>
      <c r="H12" s="112"/>
      <c r="I12" s="113"/>
      <c r="J12" s="127" t="s">
        <v>79</v>
      </c>
      <c r="K12" s="128"/>
      <c r="L12" s="128"/>
      <c r="M12" s="128"/>
      <c r="N12" s="128"/>
      <c r="O12" s="128"/>
      <c r="P12" s="128"/>
      <c r="Q12" s="128"/>
      <c r="R12" s="128"/>
      <c r="S12" s="147" t="s">
        <v>122</v>
      </c>
      <c r="T12" s="148"/>
      <c r="U12" s="148"/>
      <c r="V12" s="148"/>
      <c r="W12" s="148"/>
      <c r="X12" s="148"/>
      <c r="Y12" s="148"/>
      <c r="Z12" s="148"/>
      <c r="AA12" s="149"/>
      <c r="AB12" s="147" t="s">
        <v>80</v>
      </c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9"/>
      <c r="AN12" s="129"/>
    </row>
    <row r="13" spans="1:40" ht="23.25" customHeight="1" thickBot="1">
      <c r="A13" s="133"/>
      <c r="B13" s="133"/>
      <c r="C13" s="135"/>
      <c r="D13" s="142"/>
      <c r="E13" s="142"/>
      <c r="F13" s="141" t="s">
        <v>33</v>
      </c>
      <c r="G13" s="164" t="s">
        <v>34</v>
      </c>
      <c r="H13" s="152" t="s">
        <v>35</v>
      </c>
      <c r="I13" s="141" t="s">
        <v>36</v>
      </c>
      <c r="J13" s="141" t="s">
        <v>19</v>
      </c>
      <c r="K13" s="141" t="s">
        <v>20</v>
      </c>
      <c r="L13" s="141" t="s">
        <v>37</v>
      </c>
      <c r="M13" s="111" t="s">
        <v>18</v>
      </c>
      <c r="N13" s="112"/>
      <c r="O13" s="112"/>
      <c r="P13" s="112"/>
      <c r="Q13" s="112"/>
      <c r="R13" s="112"/>
      <c r="S13" s="141" t="s">
        <v>19</v>
      </c>
      <c r="T13" s="141" t="s">
        <v>37</v>
      </c>
      <c r="U13" s="141" t="s">
        <v>20</v>
      </c>
      <c r="V13" s="144" t="s">
        <v>40</v>
      </c>
      <c r="W13" s="145"/>
      <c r="X13" s="145"/>
      <c r="Y13" s="146"/>
      <c r="Z13" s="25"/>
      <c r="AB13" s="141" t="s">
        <v>19</v>
      </c>
      <c r="AC13" s="141" t="s">
        <v>21</v>
      </c>
      <c r="AD13" s="141" t="s">
        <v>20</v>
      </c>
      <c r="AE13" s="111" t="s">
        <v>40</v>
      </c>
      <c r="AF13" s="112"/>
      <c r="AG13" s="112"/>
      <c r="AH13" s="112"/>
      <c r="AI13" s="112"/>
      <c r="AJ13" s="112"/>
      <c r="AK13" s="112"/>
      <c r="AL13" s="25"/>
      <c r="AM13" s="24"/>
      <c r="AN13" s="129"/>
    </row>
    <row r="14" spans="1:40" ht="101.25" customHeight="1" thickBot="1">
      <c r="A14" s="133"/>
      <c r="B14" s="133"/>
      <c r="C14" s="136"/>
      <c r="D14" s="143"/>
      <c r="E14" s="143"/>
      <c r="F14" s="143"/>
      <c r="G14" s="165"/>
      <c r="H14" s="153"/>
      <c r="I14" s="143"/>
      <c r="J14" s="143"/>
      <c r="K14" s="143"/>
      <c r="L14" s="143"/>
      <c r="M14" s="129" t="s">
        <v>33</v>
      </c>
      <c r="N14" s="129"/>
      <c r="O14" s="129"/>
      <c r="P14" s="28" t="s">
        <v>34</v>
      </c>
      <c r="Q14" s="29" t="s">
        <v>35</v>
      </c>
      <c r="R14" s="27" t="s">
        <v>36</v>
      </c>
      <c r="S14" s="143"/>
      <c r="T14" s="143"/>
      <c r="U14" s="143"/>
      <c r="V14" s="30" t="s">
        <v>33</v>
      </c>
      <c r="W14" s="28" t="s">
        <v>34</v>
      </c>
      <c r="X14" s="28" t="s">
        <v>35</v>
      </c>
      <c r="Y14" s="31" t="s">
        <v>36</v>
      </c>
      <c r="Z14" s="26" t="s">
        <v>38</v>
      </c>
      <c r="AA14" s="14" t="s">
        <v>39</v>
      </c>
      <c r="AB14" s="143"/>
      <c r="AC14" s="143"/>
      <c r="AD14" s="143"/>
      <c r="AE14" s="28" t="s">
        <v>33</v>
      </c>
      <c r="AF14" s="32"/>
      <c r="AG14" s="154" t="s">
        <v>34</v>
      </c>
      <c r="AH14" s="155"/>
      <c r="AI14" s="156"/>
      <c r="AJ14" s="29" t="s">
        <v>35</v>
      </c>
      <c r="AK14" s="28" t="s">
        <v>36</v>
      </c>
      <c r="AL14" s="26" t="s">
        <v>38</v>
      </c>
      <c r="AM14" s="14" t="s">
        <v>39</v>
      </c>
      <c r="AN14" s="129"/>
    </row>
    <row r="15" spans="1:40" s="53" customFormat="1" ht="20.25" customHeight="1" thickBot="1">
      <c r="A15" s="50">
        <v>1</v>
      </c>
      <c r="B15" s="51" t="s">
        <v>28</v>
      </c>
      <c r="C15" s="80"/>
      <c r="D15" s="99">
        <f>D16+D19+D22+D25</f>
        <v>1404</v>
      </c>
      <c r="E15" s="99">
        <f aca="true" t="shared" si="0" ref="E15:AN15">E16+E19+E22+E25</f>
        <v>182</v>
      </c>
      <c r="F15" s="99">
        <f t="shared" si="0"/>
        <v>72</v>
      </c>
      <c r="G15" s="99">
        <f t="shared" si="0"/>
        <v>16</v>
      </c>
      <c r="H15" s="99">
        <f t="shared" si="0"/>
        <v>82</v>
      </c>
      <c r="I15" s="99">
        <f t="shared" si="0"/>
        <v>12</v>
      </c>
      <c r="J15" s="99">
        <f t="shared" si="0"/>
        <v>0</v>
      </c>
      <c r="K15" s="99">
        <f t="shared" si="0"/>
        <v>828</v>
      </c>
      <c r="L15" s="99">
        <f t="shared" si="0"/>
        <v>50</v>
      </c>
      <c r="M15" s="99">
        <f t="shared" si="0"/>
        <v>30</v>
      </c>
      <c r="N15" s="99">
        <f t="shared" si="0"/>
        <v>10</v>
      </c>
      <c r="O15" s="99">
        <f t="shared" si="0"/>
        <v>34</v>
      </c>
      <c r="P15" s="99">
        <f t="shared" si="0"/>
        <v>4</v>
      </c>
      <c r="Q15" s="99">
        <f t="shared" si="0"/>
        <v>10</v>
      </c>
      <c r="R15" s="99">
        <f t="shared" si="0"/>
        <v>6</v>
      </c>
      <c r="S15" s="99">
        <f t="shared" si="0"/>
        <v>612</v>
      </c>
      <c r="T15" s="99">
        <f t="shared" si="0"/>
        <v>72</v>
      </c>
      <c r="U15" s="99">
        <f t="shared" si="0"/>
        <v>17</v>
      </c>
      <c r="V15" s="99">
        <f t="shared" si="0"/>
        <v>34</v>
      </c>
      <c r="W15" s="99">
        <f t="shared" si="0"/>
        <v>6</v>
      </c>
      <c r="X15" s="99">
        <f t="shared" si="0"/>
        <v>32</v>
      </c>
      <c r="Y15" s="99">
        <f t="shared" si="0"/>
        <v>0</v>
      </c>
      <c r="Z15" s="99"/>
      <c r="AA15" s="99"/>
      <c r="AB15" s="99">
        <f t="shared" si="0"/>
        <v>792</v>
      </c>
      <c r="AC15" s="99">
        <f t="shared" si="0"/>
        <v>60</v>
      </c>
      <c r="AD15" s="99">
        <f t="shared" si="0"/>
        <v>22</v>
      </c>
      <c r="AE15" s="99">
        <f t="shared" si="0"/>
        <v>8</v>
      </c>
      <c r="AF15" s="99">
        <f t="shared" si="0"/>
        <v>0</v>
      </c>
      <c r="AG15" s="99">
        <f t="shared" si="0"/>
        <v>6</v>
      </c>
      <c r="AH15" s="99">
        <f t="shared" si="0"/>
        <v>0</v>
      </c>
      <c r="AI15" s="99">
        <f t="shared" si="0"/>
        <v>0</v>
      </c>
      <c r="AJ15" s="99">
        <f t="shared" si="0"/>
        <v>40</v>
      </c>
      <c r="AK15" s="99">
        <f t="shared" si="0"/>
        <v>6</v>
      </c>
      <c r="AL15" s="99"/>
      <c r="AM15" s="99"/>
      <c r="AN15" s="99">
        <f t="shared" si="0"/>
        <v>39</v>
      </c>
    </row>
    <row r="16" spans="1:40" s="75" customFormat="1" ht="48" customHeight="1" thickBot="1">
      <c r="A16" s="70" t="s">
        <v>29</v>
      </c>
      <c r="B16" s="71" t="s">
        <v>86</v>
      </c>
      <c r="C16" s="82"/>
      <c r="D16" s="77">
        <f>D17+D18</f>
        <v>216</v>
      </c>
      <c r="E16" s="77">
        <f aca="true" t="shared" si="1" ref="E16:AK16">E17+E18</f>
        <v>28</v>
      </c>
      <c r="F16" s="77">
        <f t="shared" si="1"/>
        <v>16</v>
      </c>
      <c r="G16" s="77"/>
      <c r="H16" s="77"/>
      <c r="I16" s="77">
        <f t="shared" si="1"/>
        <v>12</v>
      </c>
      <c r="J16" s="77">
        <f t="shared" si="1"/>
        <v>0</v>
      </c>
      <c r="K16" s="77">
        <f t="shared" si="1"/>
        <v>216</v>
      </c>
      <c r="L16" s="77">
        <f t="shared" si="1"/>
        <v>14</v>
      </c>
      <c r="M16" s="77">
        <f t="shared" si="1"/>
        <v>8</v>
      </c>
      <c r="N16" s="77">
        <f t="shared" si="1"/>
        <v>3</v>
      </c>
      <c r="O16" s="77">
        <f t="shared" si="1"/>
        <v>30</v>
      </c>
      <c r="P16" s="77"/>
      <c r="Q16" s="77"/>
      <c r="R16" s="77">
        <f t="shared" si="1"/>
        <v>6</v>
      </c>
      <c r="S16" s="77">
        <f t="shared" si="1"/>
        <v>108</v>
      </c>
      <c r="T16" s="77">
        <f t="shared" si="1"/>
        <v>4</v>
      </c>
      <c r="U16" s="77">
        <f t="shared" si="1"/>
        <v>3</v>
      </c>
      <c r="V16" s="77">
        <f t="shared" si="1"/>
        <v>4</v>
      </c>
      <c r="W16" s="77"/>
      <c r="X16" s="77"/>
      <c r="Y16" s="77"/>
      <c r="Z16" s="77"/>
      <c r="AA16" s="77"/>
      <c r="AB16" s="77">
        <f t="shared" si="1"/>
        <v>108</v>
      </c>
      <c r="AC16" s="77">
        <f t="shared" si="1"/>
        <v>10</v>
      </c>
      <c r="AD16" s="77">
        <f t="shared" si="1"/>
        <v>3</v>
      </c>
      <c r="AE16" s="77">
        <f t="shared" si="1"/>
        <v>4</v>
      </c>
      <c r="AF16" s="77">
        <f t="shared" si="1"/>
        <v>0</v>
      </c>
      <c r="AG16" s="77"/>
      <c r="AH16" s="77">
        <f t="shared" si="1"/>
        <v>0</v>
      </c>
      <c r="AI16" s="77"/>
      <c r="AJ16" s="77"/>
      <c r="AK16" s="77">
        <f t="shared" si="1"/>
        <v>6</v>
      </c>
      <c r="AL16" s="77"/>
      <c r="AM16" s="78"/>
      <c r="AN16" s="77">
        <f>AN17+AN18</f>
        <v>6</v>
      </c>
    </row>
    <row r="17" spans="1:40" s="53" customFormat="1" ht="37.5" customHeight="1" thickBot="1">
      <c r="A17" s="54" t="s">
        <v>45</v>
      </c>
      <c r="B17" s="55" t="s">
        <v>73</v>
      </c>
      <c r="C17" s="48" t="s">
        <v>130</v>
      </c>
      <c r="D17" s="56">
        <v>108</v>
      </c>
      <c r="E17" s="56">
        <v>14</v>
      </c>
      <c r="F17" s="56">
        <v>8</v>
      </c>
      <c r="G17" s="56"/>
      <c r="H17" s="56"/>
      <c r="I17" s="56">
        <v>6</v>
      </c>
      <c r="J17" s="56"/>
      <c r="K17" s="57">
        <v>108</v>
      </c>
      <c r="L17" s="58">
        <v>14</v>
      </c>
      <c r="M17" s="58">
        <v>8</v>
      </c>
      <c r="N17" s="59">
        <v>3</v>
      </c>
      <c r="O17" s="59">
        <v>30</v>
      </c>
      <c r="P17" s="59"/>
      <c r="Q17" s="59"/>
      <c r="R17" s="59">
        <v>6</v>
      </c>
      <c r="S17" s="59">
        <v>108</v>
      </c>
      <c r="T17" s="59"/>
      <c r="U17" s="59">
        <v>3</v>
      </c>
      <c r="V17" s="60"/>
      <c r="W17" s="61"/>
      <c r="X17" s="61"/>
      <c r="Y17" s="61"/>
      <c r="Z17" s="85" t="s">
        <v>65</v>
      </c>
      <c r="AA17" s="58"/>
      <c r="AB17" s="58"/>
      <c r="AC17" s="62"/>
      <c r="AD17" s="59"/>
      <c r="AE17" s="59"/>
      <c r="AF17" s="59"/>
      <c r="AG17" s="59"/>
      <c r="AH17" s="59"/>
      <c r="AI17" s="59"/>
      <c r="AJ17" s="59"/>
      <c r="AK17" s="61"/>
      <c r="AL17" s="61"/>
      <c r="AM17" s="79"/>
      <c r="AN17" s="61">
        <v>3</v>
      </c>
    </row>
    <row r="18" spans="1:40" s="53" customFormat="1" ht="29.25" customHeight="1" thickBot="1">
      <c r="A18" s="54" t="s">
        <v>46</v>
      </c>
      <c r="B18" s="55" t="s">
        <v>87</v>
      </c>
      <c r="C18" s="48" t="s">
        <v>75</v>
      </c>
      <c r="D18" s="56">
        <v>108</v>
      </c>
      <c r="E18" s="56">
        <v>14</v>
      </c>
      <c r="F18" s="56">
        <v>8</v>
      </c>
      <c r="G18" s="56"/>
      <c r="H18" s="56"/>
      <c r="I18" s="56">
        <v>6</v>
      </c>
      <c r="J18" s="56"/>
      <c r="K18" s="57">
        <v>108</v>
      </c>
      <c r="L18" s="58"/>
      <c r="M18" s="58"/>
      <c r="N18" s="59"/>
      <c r="O18" s="59"/>
      <c r="P18" s="59"/>
      <c r="Q18" s="59"/>
      <c r="R18" s="59"/>
      <c r="S18" s="59"/>
      <c r="T18" s="59">
        <v>4</v>
      </c>
      <c r="U18" s="59"/>
      <c r="V18" s="60">
        <v>4</v>
      </c>
      <c r="W18" s="61"/>
      <c r="X18" s="61"/>
      <c r="Y18" s="61"/>
      <c r="Z18" s="85"/>
      <c r="AA18" s="58"/>
      <c r="AB18" s="58">
        <v>108</v>
      </c>
      <c r="AC18" s="62">
        <v>10</v>
      </c>
      <c r="AD18" s="59">
        <v>3</v>
      </c>
      <c r="AE18" s="59">
        <v>4</v>
      </c>
      <c r="AF18" s="59"/>
      <c r="AG18" s="59"/>
      <c r="AH18" s="59"/>
      <c r="AI18" s="59"/>
      <c r="AJ18" s="59"/>
      <c r="AK18" s="61">
        <v>6</v>
      </c>
      <c r="AL18" s="85" t="s">
        <v>65</v>
      </c>
      <c r="AM18" s="79"/>
      <c r="AN18" s="61">
        <v>3</v>
      </c>
    </row>
    <row r="19" spans="1:40" s="75" customFormat="1" ht="55.5" customHeight="1" thickBot="1">
      <c r="A19" s="70" t="s">
        <v>47</v>
      </c>
      <c r="B19" s="71" t="s">
        <v>88</v>
      </c>
      <c r="C19" s="82"/>
      <c r="D19" s="72">
        <f>D20+D21</f>
        <v>324</v>
      </c>
      <c r="E19" s="72">
        <f aca="true" t="shared" si="2" ref="E19:AJ19">E20+E21</f>
        <v>50</v>
      </c>
      <c r="F19" s="72">
        <f t="shared" si="2"/>
        <v>4</v>
      </c>
      <c r="G19" s="72">
        <f t="shared" si="2"/>
        <v>14</v>
      </c>
      <c r="H19" s="72">
        <f t="shared" si="2"/>
        <v>32</v>
      </c>
      <c r="I19" s="72"/>
      <c r="J19" s="72">
        <f t="shared" si="2"/>
        <v>0</v>
      </c>
      <c r="K19" s="72">
        <f t="shared" si="2"/>
        <v>216</v>
      </c>
      <c r="L19" s="72">
        <f t="shared" si="2"/>
        <v>18</v>
      </c>
      <c r="M19" s="72">
        <f t="shared" si="2"/>
        <v>4</v>
      </c>
      <c r="N19" s="73">
        <f t="shared" si="2"/>
        <v>7</v>
      </c>
      <c r="O19" s="72">
        <f t="shared" si="2"/>
        <v>4</v>
      </c>
      <c r="P19" s="72">
        <f t="shared" si="2"/>
        <v>4</v>
      </c>
      <c r="Q19" s="72">
        <f t="shared" si="2"/>
        <v>10</v>
      </c>
      <c r="R19" s="72"/>
      <c r="S19" s="72">
        <f t="shared" si="2"/>
        <v>108</v>
      </c>
      <c r="T19" s="72">
        <f t="shared" si="2"/>
        <v>8</v>
      </c>
      <c r="U19" s="72">
        <f t="shared" si="2"/>
        <v>3</v>
      </c>
      <c r="V19" s="72"/>
      <c r="W19" s="72">
        <f t="shared" si="2"/>
        <v>4</v>
      </c>
      <c r="X19" s="72">
        <f t="shared" si="2"/>
        <v>4</v>
      </c>
      <c r="Y19" s="72"/>
      <c r="Z19" s="72"/>
      <c r="AA19" s="72"/>
      <c r="AB19" s="72">
        <f t="shared" si="2"/>
        <v>216</v>
      </c>
      <c r="AC19" s="73">
        <f t="shared" si="2"/>
        <v>24</v>
      </c>
      <c r="AD19" s="72">
        <f t="shared" si="2"/>
        <v>6</v>
      </c>
      <c r="AE19" s="72"/>
      <c r="AF19" s="72">
        <f t="shared" si="2"/>
        <v>0</v>
      </c>
      <c r="AG19" s="72">
        <f t="shared" si="2"/>
        <v>6</v>
      </c>
      <c r="AH19" s="72">
        <f t="shared" si="2"/>
        <v>0</v>
      </c>
      <c r="AI19" s="72"/>
      <c r="AJ19" s="72">
        <f t="shared" si="2"/>
        <v>18</v>
      </c>
      <c r="AK19" s="72"/>
      <c r="AL19" s="72"/>
      <c r="AM19" s="74"/>
      <c r="AN19" s="72">
        <f>AN20+AN21</f>
        <v>9</v>
      </c>
    </row>
    <row r="20" spans="1:40" s="53" customFormat="1" ht="29.25" customHeight="1" thickBot="1">
      <c r="A20" s="63" t="s">
        <v>48</v>
      </c>
      <c r="B20" s="64" t="s">
        <v>69</v>
      </c>
      <c r="C20" s="48" t="s">
        <v>56</v>
      </c>
      <c r="D20" s="56">
        <v>216</v>
      </c>
      <c r="E20" s="56">
        <v>32</v>
      </c>
      <c r="F20" s="56"/>
      <c r="G20" s="56"/>
      <c r="H20" s="56">
        <v>32</v>
      </c>
      <c r="I20" s="56"/>
      <c r="J20" s="56"/>
      <c r="K20" s="57">
        <v>108</v>
      </c>
      <c r="L20" s="58">
        <v>10</v>
      </c>
      <c r="M20" s="58"/>
      <c r="N20" s="62">
        <v>3.5</v>
      </c>
      <c r="O20" s="59"/>
      <c r="P20" s="59"/>
      <c r="Q20" s="59">
        <v>10</v>
      </c>
      <c r="R20" s="59"/>
      <c r="S20" s="59">
        <v>108</v>
      </c>
      <c r="T20" s="59">
        <v>4</v>
      </c>
      <c r="U20" s="59">
        <v>3</v>
      </c>
      <c r="V20" s="60"/>
      <c r="W20" s="61"/>
      <c r="X20" s="61">
        <v>4</v>
      </c>
      <c r="Y20" s="61"/>
      <c r="Z20" s="57"/>
      <c r="AA20" s="86" t="s">
        <v>57</v>
      </c>
      <c r="AB20" s="58">
        <v>108</v>
      </c>
      <c r="AC20" s="59">
        <v>18</v>
      </c>
      <c r="AD20" s="59">
        <v>3</v>
      </c>
      <c r="AE20" s="59"/>
      <c r="AF20" s="59"/>
      <c r="AG20" s="59"/>
      <c r="AH20" s="59"/>
      <c r="AI20" s="59"/>
      <c r="AJ20" s="59">
        <v>18</v>
      </c>
      <c r="AK20" s="61"/>
      <c r="AL20" s="85" t="s">
        <v>65</v>
      </c>
      <c r="AM20" s="79"/>
      <c r="AN20" s="61">
        <v>6</v>
      </c>
    </row>
    <row r="21" spans="1:40" s="53" customFormat="1" ht="37.5" customHeight="1" thickBot="1">
      <c r="A21" s="63" t="s">
        <v>89</v>
      </c>
      <c r="B21" s="64" t="s">
        <v>90</v>
      </c>
      <c r="C21" s="48" t="s">
        <v>91</v>
      </c>
      <c r="D21" s="56">
        <v>108</v>
      </c>
      <c r="E21" s="56">
        <v>18</v>
      </c>
      <c r="F21" s="56">
        <v>4</v>
      </c>
      <c r="G21" s="56">
        <v>14</v>
      </c>
      <c r="H21" s="56"/>
      <c r="I21" s="56"/>
      <c r="J21" s="56"/>
      <c r="K21" s="57">
        <v>108</v>
      </c>
      <c r="L21" s="58">
        <v>8</v>
      </c>
      <c r="M21" s="58">
        <v>4</v>
      </c>
      <c r="N21" s="62">
        <v>3.5</v>
      </c>
      <c r="O21" s="56">
        <v>4</v>
      </c>
      <c r="P21" s="56">
        <v>4</v>
      </c>
      <c r="Q21" s="56"/>
      <c r="R21" s="56"/>
      <c r="S21" s="59"/>
      <c r="T21" s="59">
        <v>4</v>
      </c>
      <c r="U21" s="59"/>
      <c r="V21" s="60"/>
      <c r="W21" s="61">
        <v>4</v>
      </c>
      <c r="X21" s="61"/>
      <c r="Y21" s="61"/>
      <c r="Z21" s="57"/>
      <c r="AA21" s="86"/>
      <c r="AB21" s="58">
        <v>108</v>
      </c>
      <c r="AC21" s="59">
        <v>6</v>
      </c>
      <c r="AD21" s="59">
        <v>3</v>
      </c>
      <c r="AE21" s="59"/>
      <c r="AF21" s="59"/>
      <c r="AG21" s="59">
        <v>6</v>
      </c>
      <c r="AH21" s="59"/>
      <c r="AI21" s="59"/>
      <c r="AJ21" s="59"/>
      <c r="AK21" s="61"/>
      <c r="AL21" s="61"/>
      <c r="AM21" s="86" t="s">
        <v>57</v>
      </c>
      <c r="AN21" s="61">
        <v>3</v>
      </c>
    </row>
    <row r="22" spans="1:40" s="110" customFormat="1" ht="36" customHeight="1" thickBot="1">
      <c r="A22" s="105" t="s">
        <v>49</v>
      </c>
      <c r="B22" s="106" t="s">
        <v>103</v>
      </c>
      <c r="C22" s="107"/>
      <c r="D22" s="108">
        <f>D23+D24</f>
        <v>324</v>
      </c>
      <c r="E22" s="108">
        <f>E23+E24</f>
        <v>40</v>
      </c>
      <c r="F22" s="108">
        <f aca="true" t="shared" si="3" ref="F22:AN22">F23+F24</f>
        <v>18</v>
      </c>
      <c r="G22" s="108">
        <f t="shared" si="3"/>
        <v>0</v>
      </c>
      <c r="H22" s="108">
        <f t="shared" si="3"/>
        <v>22</v>
      </c>
      <c r="I22" s="108">
        <f t="shared" si="3"/>
        <v>0</v>
      </c>
      <c r="J22" s="108">
        <f t="shared" si="3"/>
        <v>0</v>
      </c>
      <c r="K22" s="108">
        <f t="shared" si="3"/>
        <v>180</v>
      </c>
      <c r="L22" s="108">
        <f t="shared" si="3"/>
        <v>6</v>
      </c>
      <c r="M22" s="108">
        <f t="shared" si="3"/>
        <v>6</v>
      </c>
      <c r="N22" s="109">
        <f t="shared" si="3"/>
        <v>0</v>
      </c>
      <c r="O22" s="108">
        <f t="shared" si="3"/>
        <v>0</v>
      </c>
      <c r="P22" s="108">
        <f t="shared" si="3"/>
        <v>0</v>
      </c>
      <c r="Q22" s="108">
        <f t="shared" si="3"/>
        <v>0</v>
      </c>
      <c r="R22" s="108">
        <f t="shared" si="3"/>
        <v>0</v>
      </c>
      <c r="S22" s="108">
        <f t="shared" si="3"/>
        <v>180</v>
      </c>
      <c r="T22" s="108">
        <f t="shared" si="3"/>
        <v>24</v>
      </c>
      <c r="U22" s="108">
        <f t="shared" si="3"/>
        <v>5</v>
      </c>
      <c r="V22" s="108">
        <f t="shared" si="3"/>
        <v>12</v>
      </c>
      <c r="W22" s="108">
        <f t="shared" si="3"/>
        <v>0</v>
      </c>
      <c r="X22" s="108">
        <f t="shared" si="3"/>
        <v>12</v>
      </c>
      <c r="Y22" s="108">
        <f t="shared" si="3"/>
        <v>0</v>
      </c>
      <c r="Z22" s="108"/>
      <c r="AA22" s="108"/>
      <c r="AB22" s="108">
        <f t="shared" si="3"/>
        <v>144</v>
      </c>
      <c r="AC22" s="109">
        <f t="shared" si="3"/>
        <v>10</v>
      </c>
      <c r="AD22" s="108">
        <f t="shared" si="3"/>
        <v>4</v>
      </c>
      <c r="AE22" s="108">
        <f t="shared" si="3"/>
        <v>0</v>
      </c>
      <c r="AF22" s="108">
        <f t="shared" si="3"/>
        <v>0</v>
      </c>
      <c r="AG22" s="108">
        <f t="shared" si="3"/>
        <v>0</v>
      </c>
      <c r="AH22" s="108">
        <f t="shared" si="3"/>
        <v>0</v>
      </c>
      <c r="AI22" s="108"/>
      <c r="AJ22" s="108">
        <f t="shared" si="3"/>
        <v>10</v>
      </c>
      <c r="AK22" s="108">
        <f t="shared" si="3"/>
        <v>0</v>
      </c>
      <c r="AL22" s="108"/>
      <c r="AM22" s="108"/>
      <c r="AN22" s="108">
        <f t="shared" si="3"/>
        <v>9</v>
      </c>
    </row>
    <row r="23" spans="1:40" s="53" customFormat="1" ht="29.25" customHeight="1" thickBot="1">
      <c r="A23" s="63" t="s">
        <v>50</v>
      </c>
      <c r="B23" s="64" t="s">
        <v>70</v>
      </c>
      <c r="C23" s="48" t="s">
        <v>61</v>
      </c>
      <c r="D23" s="56">
        <v>180</v>
      </c>
      <c r="E23" s="56">
        <v>22</v>
      </c>
      <c r="F23" s="56">
        <v>10</v>
      </c>
      <c r="G23" s="56"/>
      <c r="H23" s="56">
        <v>12</v>
      </c>
      <c r="I23" s="56"/>
      <c r="J23" s="56"/>
      <c r="K23" s="57">
        <v>180</v>
      </c>
      <c r="L23" s="58">
        <v>6</v>
      </c>
      <c r="M23" s="58">
        <v>6</v>
      </c>
      <c r="N23" s="62"/>
      <c r="O23" s="59"/>
      <c r="P23" s="59"/>
      <c r="Q23" s="59"/>
      <c r="R23" s="59"/>
      <c r="S23" s="59">
        <v>180</v>
      </c>
      <c r="T23" s="59">
        <v>16</v>
      </c>
      <c r="U23" s="59">
        <v>5</v>
      </c>
      <c r="V23" s="60">
        <v>4</v>
      </c>
      <c r="W23" s="61"/>
      <c r="X23" s="61">
        <v>12</v>
      </c>
      <c r="Y23" s="61"/>
      <c r="Z23" s="85" t="s">
        <v>65</v>
      </c>
      <c r="AA23" s="58"/>
      <c r="AB23" s="58"/>
      <c r="AC23" s="59"/>
      <c r="AD23" s="59"/>
      <c r="AE23" s="59"/>
      <c r="AF23" s="59"/>
      <c r="AG23" s="59"/>
      <c r="AH23" s="59"/>
      <c r="AI23" s="59"/>
      <c r="AJ23" s="59"/>
      <c r="AK23" s="61"/>
      <c r="AL23" s="61"/>
      <c r="AM23" s="65"/>
      <c r="AN23" s="87">
        <v>5</v>
      </c>
    </row>
    <row r="24" spans="1:40" s="53" customFormat="1" ht="28.5" customHeight="1" thickBot="1">
      <c r="A24" s="63" t="s">
        <v>51</v>
      </c>
      <c r="B24" s="64" t="s">
        <v>104</v>
      </c>
      <c r="C24" s="48" t="s">
        <v>58</v>
      </c>
      <c r="D24" s="56">
        <v>144</v>
      </c>
      <c r="E24" s="56">
        <v>18</v>
      </c>
      <c r="F24" s="56">
        <v>8</v>
      </c>
      <c r="G24" s="56"/>
      <c r="H24" s="56">
        <v>10</v>
      </c>
      <c r="I24" s="56"/>
      <c r="J24" s="56"/>
      <c r="K24" s="57"/>
      <c r="L24" s="58"/>
      <c r="M24" s="58"/>
      <c r="N24" s="59"/>
      <c r="O24" s="59"/>
      <c r="P24" s="59"/>
      <c r="Q24" s="59"/>
      <c r="R24" s="59"/>
      <c r="S24" s="59"/>
      <c r="T24" s="59">
        <v>8</v>
      </c>
      <c r="U24" s="59"/>
      <c r="V24" s="60">
        <v>8</v>
      </c>
      <c r="W24" s="61"/>
      <c r="X24" s="61"/>
      <c r="Y24" s="61"/>
      <c r="Z24" s="57"/>
      <c r="AA24" s="58"/>
      <c r="AB24" s="58">
        <v>144</v>
      </c>
      <c r="AC24" s="62">
        <v>10</v>
      </c>
      <c r="AD24" s="59">
        <v>4</v>
      </c>
      <c r="AE24" s="59"/>
      <c r="AF24" s="59"/>
      <c r="AG24" s="59"/>
      <c r="AH24" s="59"/>
      <c r="AI24" s="59"/>
      <c r="AJ24" s="59">
        <v>10</v>
      </c>
      <c r="AK24" s="61"/>
      <c r="AL24" s="85" t="s">
        <v>65</v>
      </c>
      <c r="AM24" s="65"/>
      <c r="AN24" s="87">
        <v>4</v>
      </c>
    </row>
    <row r="25" spans="1:40" s="53" customFormat="1" ht="58.5" customHeight="1" thickBot="1">
      <c r="A25" s="90" t="s">
        <v>59</v>
      </c>
      <c r="B25" s="91" t="s">
        <v>105</v>
      </c>
      <c r="C25" s="97"/>
      <c r="D25" s="92">
        <f>D26+D27+D28</f>
        <v>540</v>
      </c>
      <c r="E25" s="92">
        <f aca="true" t="shared" si="4" ref="E25:AN25">E26+E27+E28</f>
        <v>64</v>
      </c>
      <c r="F25" s="92">
        <f t="shared" si="4"/>
        <v>34</v>
      </c>
      <c r="G25" s="92">
        <f t="shared" si="4"/>
        <v>2</v>
      </c>
      <c r="H25" s="92">
        <f t="shared" si="4"/>
        <v>28</v>
      </c>
      <c r="I25" s="92">
        <f t="shared" si="4"/>
        <v>0</v>
      </c>
      <c r="J25" s="92">
        <f t="shared" si="4"/>
        <v>0</v>
      </c>
      <c r="K25" s="92">
        <f t="shared" si="4"/>
        <v>216</v>
      </c>
      <c r="L25" s="92">
        <f t="shared" si="4"/>
        <v>12</v>
      </c>
      <c r="M25" s="92">
        <f t="shared" si="4"/>
        <v>12</v>
      </c>
      <c r="N25" s="92">
        <f t="shared" si="4"/>
        <v>0</v>
      </c>
      <c r="O25" s="92">
        <f t="shared" si="4"/>
        <v>0</v>
      </c>
      <c r="P25" s="92">
        <f t="shared" si="4"/>
        <v>0</v>
      </c>
      <c r="Q25" s="92">
        <f t="shared" si="4"/>
        <v>0</v>
      </c>
      <c r="R25" s="92">
        <f t="shared" si="4"/>
        <v>0</v>
      </c>
      <c r="S25" s="92">
        <f t="shared" si="4"/>
        <v>216</v>
      </c>
      <c r="T25" s="92">
        <f t="shared" si="4"/>
        <v>36</v>
      </c>
      <c r="U25" s="92">
        <f t="shared" si="4"/>
        <v>6</v>
      </c>
      <c r="V25" s="92">
        <f t="shared" si="4"/>
        <v>18</v>
      </c>
      <c r="W25" s="92">
        <f t="shared" si="4"/>
        <v>2</v>
      </c>
      <c r="X25" s="92">
        <f t="shared" si="4"/>
        <v>16</v>
      </c>
      <c r="Y25" s="92">
        <f t="shared" si="4"/>
        <v>0</v>
      </c>
      <c r="Z25" s="92"/>
      <c r="AA25" s="92"/>
      <c r="AB25" s="92">
        <f t="shared" si="4"/>
        <v>324</v>
      </c>
      <c r="AC25" s="92">
        <f t="shared" si="4"/>
        <v>16</v>
      </c>
      <c r="AD25" s="92">
        <f t="shared" si="4"/>
        <v>9</v>
      </c>
      <c r="AE25" s="92">
        <f t="shared" si="4"/>
        <v>4</v>
      </c>
      <c r="AF25" s="92">
        <f t="shared" si="4"/>
        <v>0</v>
      </c>
      <c r="AG25" s="92">
        <f t="shared" si="4"/>
        <v>0</v>
      </c>
      <c r="AH25" s="92">
        <f t="shared" si="4"/>
        <v>0</v>
      </c>
      <c r="AI25" s="92">
        <f t="shared" si="4"/>
        <v>0</v>
      </c>
      <c r="AJ25" s="92">
        <f t="shared" si="4"/>
        <v>12</v>
      </c>
      <c r="AK25" s="92">
        <f t="shared" si="4"/>
        <v>0</v>
      </c>
      <c r="AL25" s="92"/>
      <c r="AM25" s="92"/>
      <c r="AN25" s="92">
        <f t="shared" si="4"/>
        <v>15</v>
      </c>
    </row>
    <row r="26" spans="1:40" s="53" customFormat="1" ht="27" customHeight="1" thickBot="1">
      <c r="A26" s="63" t="s">
        <v>60</v>
      </c>
      <c r="B26" s="64" t="s">
        <v>106</v>
      </c>
      <c r="C26" s="48" t="s">
        <v>107</v>
      </c>
      <c r="D26" s="56">
        <v>216</v>
      </c>
      <c r="E26" s="56">
        <v>26</v>
      </c>
      <c r="F26" s="56">
        <v>14</v>
      </c>
      <c r="G26" s="56"/>
      <c r="H26" s="56">
        <v>12</v>
      </c>
      <c r="I26" s="56"/>
      <c r="J26" s="56"/>
      <c r="K26" s="57">
        <v>216</v>
      </c>
      <c r="L26" s="58">
        <v>6</v>
      </c>
      <c r="M26" s="58">
        <v>6</v>
      </c>
      <c r="N26" s="62"/>
      <c r="O26" s="59"/>
      <c r="P26" s="59"/>
      <c r="Q26" s="59"/>
      <c r="R26" s="59"/>
      <c r="S26" s="59">
        <v>216</v>
      </c>
      <c r="T26" s="59">
        <v>20</v>
      </c>
      <c r="U26" s="59">
        <v>6</v>
      </c>
      <c r="V26" s="60">
        <v>8</v>
      </c>
      <c r="W26" s="61"/>
      <c r="X26" s="61">
        <v>12</v>
      </c>
      <c r="Y26" s="61"/>
      <c r="Z26" s="85" t="s">
        <v>65</v>
      </c>
      <c r="AA26" s="58"/>
      <c r="AB26" s="58"/>
      <c r="AC26" s="59"/>
      <c r="AD26" s="59"/>
      <c r="AE26" s="59"/>
      <c r="AF26" s="59"/>
      <c r="AG26" s="59"/>
      <c r="AH26" s="59"/>
      <c r="AI26" s="59"/>
      <c r="AJ26" s="59"/>
      <c r="AK26" s="61"/>
      <c r="AL26" s="61"/>
      <c r="AM26" s="65"/>
      <c r="AN26" s="87">
        <v>6</v>
      </c>
    </row>
    <row r="27" spans="1:40" s="53" customFormat="1" ht="59.25" customHeight="1" thickBot="1">
      <c r="A27" s="63" t="s">
        <v>62</v>
      </c>
      <c r="B27" s="64" t="s">
        <v>108</v>
      </c>
      <c r="C27" s="48" t="s">
        <v>107</v>
      </c>
      <c r="D27" s="56">
        <v>108</v>
      </c>
      <c r="E27" s="56">
        <v>12</v>
      </c>
      <c r="F27" s="56">
        <v>6</v>
      </c>
      <c r="G27" s="56">
        <v>2</v>
      </c>
      <c r="H27" s="56">
        <v>4</v>
      </c>
      <c r="I27" s="56"/>
      <c r="J27" s="56"/>
      <c r="K27" s="57"/>
      <c r="L27" s="58">
        <v>6</v>
      </c>
      <c r="M27" s="58">
        <v>6</v>
      </c>
      <c r="N27" s="62"/>
      <c r="O27" s="59"/>
      <c r="P27" s="59"/>
      <c r="Q27" s="59"/>
      <c r="R27" s="59"/>
      <c r="S27" s="59"/>
      <c r="T27" s="59">
        <v>6</v>
      </c>
      <c r="U27" s="59"/>
      <c r="V27" s="60"/>
      <c r="W27" s="61">
        <v>2</v>
      </c>
      <c r="X27" s="61">
        <v>4</v>
      </c>
      <c r="Y27" s="61"/>
      <c r="Z27" s="57"/>
      <c r="AA27" s="58"/>
      <c r="AB27" s="58">
        <v>108</v>
      </c>
      <c r="AC27" s="62"/>
      <c r="AD27" s="59">
        <v>3</v>
      </c>
      <c r="AE27" s="59"/>
      <c r="AF27" s="59"/>
      <c r="AG27" s="59"/>
      <c r="AH27" s="59"/>
      <c r="AI27" s="59"/>
      <c r="AJ27" s="59"/>
      <c r="AK27" s="61"/>
      <c r="AL27" s="85" t="s">
        <v>65</v>
      </c>
      <c r="AM27" s="65"/>
      <c r="AN27" s="87">
        <v>3</v>
      </c>
    </row>
    <row r="28" spans="1:40" s="53" customFormat="1" ht="19.5" thickBot="1">
      <c r="A28" s="63" t="s">
        <v>92</v>
      </c>
      <c r="B28" s="64" t="s">
        <v>109</v>
      </c>
      <c r="C28" s="48" t="s">
        <v>58</v>
      </c>
      <c r="D28" s="56">
        <v>216</v>
      </c>
      <c r="E28" s="56">
        <v>26</v>
      </c>
      <c r="F28" s="56">
        <v>14</v>
      </c>
      <c r="G28" s="56"/>
      <c r="H28" s="56">
        <v>12</v>
      </c>
      <c r="I28" s="56"/>
      <c r="J28" s="56"/>
      <c r="K28" s="57"/>
      <c r="L28" s="58"/>
      <c r="M28" s="58"/>
      <c r="N28" s="62"/>
      <c r="O28" s="59"/>
      <c r="P28" s="59"/>
      <c r="Q28" s="59"/>
      <c r="R28" s="59"/>
      <c r="S28" s="59"/>
      <c r="T28" s="59">
        <v>10</v>
      </c>
      <c r="U28" s="59"/>
      <c r="V28" s="60">
        <v>10</v>
      </c>
      <c r="W28" s="61"/>
      <c r="X28" s="61"/>
      <c r="Y28" s="61"/>
      <c r="Z28" s="57"/>
      <c r="AA28" s="58"/>
      <c r="AB28" s="58">
        <v>216</v>
      </c>
      <c r="AC28" s="62">
        <v>16</v>
      </c>
      <c r="AD28" s="59">
        <v>6</v>
      </c>
      <c r="AE28" s="59">
        <v>4</v>
      </c>
      <c r="AF28" s="59"/>
      <c r="AG28" s="59"/>
      <c r="AH28" s="59"/>
      <c r="AI28" s="59"/>
      <c r="AJ28" s="59">
        <v>12</v>
      </c>
      <c r="AK28" s="61"/>
      <c r="AL28" s="85" t="s">
        <v>65</v>
      </c>
      <c r="AM28" s="65"/>
      <c r="AN28" s="87">
        <v>6</v>
      </c>
    </row>
    <row r="29" spans="1:40" s="53" customFormat="1" ht="38.25" customHeight="1" thickBot="1">
      <c r="A29" s="50">
        <v>2</v>
      </c>
      <c r="B29" s="51" t="s">
        <v>131</v>
      </c>
      <c r="C29" s="98"/>
      <c r="D29" s="52">
        <f>D30+D35+D39</f>
        <v>324</v>
      </c>
      <c r="E29" s="52">
        <f aca="true" t="shared" si="5" ref="E29:AN29">E30+E35+E39</f>
        <v>76</v>
      </c>
      <c r="F29" s="52">
        <f t="shared" si="5"/>
        <v>20</v>
      </c>
      <c r="G29" s="52"/>
      <c r="H29" s="52">
        <f t="shared" si="5"/>
        <v>56</v>
      </c>
      <c r="I29" s="52"/>
      <c r="J29" s="52">
        <f t="shared" si="5"/>
        <v>0</v>
      </c>
      <c r="K29" s="52">
        <f t="shared" si="5"/>
        <v>324</v>
      </c>
      <c r="L29" s="52">
        <f t="shared" si="5"/>
        <v>10</v>
      </c>
      <c r="M29" s="52">
        <f t="shared" si="5"/>
        <v>10</v>
      </c>
      <c r="N29" s="52">
        <f t="shared" si="5"/>
        <v>0</v>
      </c>
      <c r="O29" s="52">
        <f t="shared" si="5"/>
        <v>0</v>
      </c>
      <c r="P29" s="52"/>
      <c r="Q29" s="52"/>
      <c r="R29" s="52"/>
      <c r="S29" s="52">
        <f t="shared" si="5"/>
        <v>108</v>
      </c>
      <c r="T29" s="52">
        <f t="shared" si="5"/>
        <v>28</v>
      </c>
      <c r="U29" s="52">
        <f t="shared" si="5"/>
        <v>3</v>
      </c>
      <c r="V29" s="52">
        <f t="shared" si="5"/>
        <v>16</v>
      </c>
      <c r="W29" s="52"/>
      <c r="X29" s="52">
        <f t="shared" si="5"/>
        <v>12</v>
      </c>
      <c r="Y29" s="52"/>
      <c r="Z29" s="52"/>
      <c r="AA29" s="52"/>
      <c r="AB29" s="52">
        <f t="shared" si="5"/>
        <v>216</v>
      </c>
      <c r="AC29" s="52">
        <f t="shared" si="5"/>
        <v>38</v>
      </c>
      <c r="AD29" s="52">
        <f t="shared" si="5"/>
        <v>6</v>
      </c>
      <c r="AE29" s="52">
        <f t="shared" si="5"/>
        <v>2</v>
      </c>
      <c r="AF29" s="52">
        <f t="shared" si="5"/>
        <v>0</v>
      </c>
      <c r="AG29" s="52"/>
      <c r="AH29" s="52">
        <f t="shared" si="5"/>
        <v>0</v>
      </c>
      <c r="AI29" s="52">
        <f t="shared" si="5"/>
        <v>0</v>
      </c>
      <c r="AJ29" s="52">
        <f t="shared" si="5"/>
        <v>36</v>
      </c>
      <c r="AK29" s="52"/>
      <c r="AL29" s="52"/>
      <c r="AM29" s="52"/>
      <c r="AN29" s="52">
        <f t="shared" si="5"/>
        <v>9</v>
      </c>
    </row>
    <row r="30" spans="1:40" s="53" customFormat="1" ht="28.5" customHeight="1" thickBot="1">
      <c r="A30" s="90" t="s">
        <v>110</v>
      </c>
      <c r="B30" s="91" t="s">
        <v>111</v>
      </c>
      <c r="C30" s="82" t="s">
        <v>107</v>
      </c>
      <c r="D30" s="92">
        <v>108</v>
      </c>
      <c r="E30" s="92">
        <v>12</v>
      </c>
      <c r="F30" s="92">
        <v>6</v>
      </c>
      <c r="G30" s="92"/>
      <c r="H30" s="92">
        <v>6</v>
      </c>
      <c r="I30" s="92"/>
      <c r="J30" s="92"/>
      <c r="K30" s="93">
        <v>108</v>
      </c>
      <c r="L30" s="94">
        <v>6</v>
      </c>
      <c r="M30" s="94">
        <v>6</v>
      </c>
      <c r="N30" s="95"/>
      <c r="O30" s="92"/>
      <c r="P30" s="92"/>
      <c r="Q30" s="92"/>
      <c r="R30" s="92"/>
      <c r="S30" s="95">
        <v>108</v>
      </c>
      <c r="T30" s="95">
        <v>6</v>
      </c>
      <c r="U30" s="95">
        <v>3</v>
      </c>
      <c r="V30" s="96"/>
      <c r="W30" s="93"/>
      <c r="X30" s="93">
        <v>6</v>
      </c>
      <c r="Y30" s="93"/>
      <c r="Z30" s="93"/>
      <c r="AA30" s="103" t="s">
        <v>57</v>
      </c>
      <c r="AB30" s="94"/>
      <c r="AC30" s="95"/>
      <c r="AD30" s="92"/>
      <c r="AE30" s="92"/>
      <c r="AF30" s="92"/>
      <c r="AG30" s="92"/>
      <c r="AH30" s="95"/>
      <c r="AI30" s="95"/>
      <c r="AJ30" s="95"/>
      <c r="AK30" s="93"/>
      <c r="AL30" s="93"/>
      <c r="AM30" s="103"/>
      <c r="AN30" s="104">
        <v>3</v>
      </c>
    </row>
    <row r="31" spans="1:40" ht="31.5" customHeight="1" thickBot="1">
      <c r="A31" s="133" t="s">
        <v>30</v>
      </c>
      <c r="B31" s="133" t="s">
        <v>32</v>
      </c>
      <c r="C31" s="134" t="s">
        <v>14</v>
      </c>
      <c r="D31" s="111" t="s">
        <v>16</v>
      </c>
      <c r="E31" s="112"/>
      <c r="F31" s="112"/>
      <c r="G31" s="112"/>
      <c r="H31" s="112"/>
      <c r="I31" s="113"/>
      <c r="J31" s="111" t="s">
        <v>22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3"/>
      <c r="AB31" s="111" t="s">
        <v>23</v>
      </c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3"/>
      <c r="AN31" s="129" t="s">
        <v>71</v>
      </c>
    </row>
    <row r="32" spans="1:40" ht="24" customHeight="1" thickBot="1">
      <c r="A32" s="133"/>
      <c r="B32" s="133"/>
      <c r="C32" s="135"/>
      <c r="D32" s="141" t="s">
        <v>17</v>
      </c>
      <c r="E32" s="141" t="s">
        <v>74</v>
      </c>
      <c r="F32" s="111" t="s">
        <v>18</v>
      </c>
      <c r="G32" s="112"/>
      <c r="H32" s="112"/>
      <c r="I32" s="113"/>
      <c r="J32" s="127" t="s">
        <v>79</v>
      </c>
      <c r="K32" s="128"/>
      <c r="L32" s="128"/>
      <c r="M32" s="128"/>
      <c r="N32" s="128"/>
      <c r="O32" s="128"/>
      <c r="P32" s="128"/>
      <c r="Q32" s="128"/>
      <c r="R32" s="128"/>
      <c r="S32" s="147" t="s">
        <v>122</v>
      </c>
      <c r="T32" s="148"/>
      <c r="U32" s="148"/>
      <c r="V32" s="148"/>
      <c r="W32" s="148"/>
      <c r="X32" s="148"/>
      <c r="Y32" s="148"/>
      <c r="Z32" s="148"/>
      <c r="AA32" s="149"/>
      <c r="AB32" s="147" t="s">
        <v>80</v>
      </c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9"/>
      <c r="AN32" s="129"/>
    </row>
    <row r="33" spans="1:40" ht="23.25" customHeight="1" thickBot="1">
      <c r="A33" s="133"/>
      <c r="B33" s="133"/>
      <c r="C33" s="135"/>
      <c r="D33" s="142"/>
      <c r="E33" s="142"/>
      <c r="F33" s="141" t="s">
        <v>33</v>
      </c>
      <c r="G33" s="164" t="s">
        <v>34</v>
      </c>
      <c r="H33" s="152" t="s">
        <v>35</v>
      </c>
      <c r="I33" s="141" t="s">
        <v>36</v>
      </c>
      <c r="J33" s="141" t="s">
        <v>19</v>
      </c>
      <c r="K33" s="141" t="s">
        <v>20</v>
      </c>
      <c r="L33" s="141" t="s">
        <v>37</v>
      </c>
      <c r="M33" s="111" t="s">
        <v>18</v>
      </c>
      <c r="N33" s="112"/>
      <c r="O33" s="112"/>
      <c r="P33" s="112"/>
      <c r="Q33" s="112"/>
      <c r="R33" s="112"/>
      <c r="S33" s="141" t="s">
        <v>19</v>
      </c>
      <c r="T33" s="141" t="s">
        <v>37</v>
      </c>
      <c r="U33" s="141" t="s">
        <v>20</v>
      </c>
      <c r="V33" s="144" t="s">
        <v>40</v>
      </c>
      <c r="W33" s="145"/>
      <c r="X33" s="145"/>
      <c r="Y33" s="146"/>
      <c r="Z33" s="25"/>
      <c r="AB33" s="141" t="s">
        <v>19</v>
      </c>
      <c r="AC33" s="141" t="s">
        <v>21</v>
      </c>
      <c r="AD33" s="141" t="s">
        <v>20</v>
      </c>
      <c r="AE33" s="111" t="s">
        <v>40</v>
      </c>
      <c r="AF33" s="112"/>
      <c r="AG33" s="112"/>
      <c r="AH33" s="112"/>
      <c r="AI33" s="112"/>
      <c r="AJ33" s="112"/>
      <c r="AK33" s="112"/>
      <c r="AL33" s="25"/>
      <c r="AM33" s="24"/>
      <c r="AN33" s="129"/>
    </row>
    <row r="34" spans="1:40" ht="101.25" customHeight="1" thickBot="1">
      <c r="A34" s="133"/>
      <c r="B34" s="133"/>
      <c r="C34" s="136"/>
      <c r="D34" s="143"/>
      <c r="E34" s="143"/>
      <c r="F34" s="143"/>
      <c r="G34" s="165"/>
      <c r="H34" s="153"/>
      <c r="I34" s="143"/>
      <c r="J34" s="143"/>
      <c r="K34" s="143"/>
      <c r="L34" s="143"/>
      <c r="M34" s="129" t="s">
        <v>33</v>
      </c>
      <c r="N34" s="129"/>
      <c r="O34" s="129"/>
      <c r="P34" s="28" t="s">
        <v>34</v>
      </c>
      <c r="Q34" s="29" t="s">
        <v>35</v>
      </c>
      <c r="R34" s="27" t="s">
        <v>36</v>
      </c>
      <c r="S34" s="143"/>
      <c r="T34" s="143"/>
      <c r="U34" s="143"/>
      <c r="V34" s="30" t="s">
        <v>33</v>
      </c>
      <c r="W34" s="28" t="s">
        <v>34</v>
      </c>
      <c r="X34" s="28" t="s">
        <v>35</v>
      </c>
      <c r="Y34" s="31" t="s">
        <v>36</v>
      </c>
      <c r="Z34" s="26" t="s">
        <v>38</v>
      </c>
      <c r="AA34" s="14" t="s">
        <v>39</v>
      </c>
      <c r="AB34" s="143"/>
      <c r="AC34" s="143"/>
      <c r="AD34" s="143"/>
      <c r="AE34" s="28" t="s">
        <v>33</v>
      </c>
      <c r="AF34" s="32"/>
      <c r="AG34" s="154" t="s">
        <v>34</v>
      </c>
      <c r="AH34" s="155"/>
      <c r="AI34" s="156"/>
      <c r="AJ34" s="29" t="s">
        <v>35</v>
      </c>
      <c r="AK34" s="28" t="s">
        <v>36</v>
      </c>
      <c r="AL34" s="26" t="s">
        <v>38</v>
      </c>
      <c r="AM34" s="14" t="s">
        <v>39</v>
      </c>
      <c r="AN34" s="129"/>
    </row>
    <row r="35" spans="1:40" s="53" customFormat="1" ht="40.5" customHeight="1" thickBot="1">
      <c r="A35" s="90" t="s">
        <v>112</v>
      </c>
      <c r="B35" s="91" t="s">
        <v>113</v>
      </c>
      <c r="C35" s="97"/>
      <c r="D35" s="92">
        <f>D36+D37+D38</f>
        <v>216</v>
      </c>
      <c r="E35" s="92">
        <f aca="true" t="shared" si="6" ref="E35:AN35">E36+E37+E38</f>
        <v>36</v>
      </c>
      <c r="F35" s="92">
        <f t="shared" si="6"/>
        <v>14</v>
      </c>
      <c r="G35" s="92"/>
      <c r="H35" s="92">
        <f t="shared" si="6"/>
        <v>22</v>
      </c>
      <c r="I35" s="92"/>
      <c r="J35" s="92">
        <f t="shared" si="6"/>
        <v>0</v>
      </c>
      <c r="K35" s="92">
        <f t="shared" si="6"/>
        <v>108</v>
      </c>
      <c r="L35" s="92">
        <f t="shared" si="6"/>
        <v>4</v>
      </c>
      <c r="M35" s="92">
        <f t="shared" si="6"/>
        <v>4</v>
      </c>
      <c r="N35" s="92">
        <f t="shared" si="6"/>
        <v>0</v>
      </c>
      <c r="O35" s="92">
        <f t="shared" si="6"/>
        <v>0</v>
      </c>
      <c r="P35" s="92"/>
      <c r="Q35" s="92"/>
      <c r="R35" s="92"/>
      <c r="S35" s="92"/>
      <c r="T35" s="92">
        <f t="shared" si="6"/>
        <v>14</v>
      </c>
      <c r="U35" s="92"/>
      <c r="V35" s="92">
        <f t="shared" si="6"/>
        <v>8</v>
      </c>
      <c r="W35" s="92"/>
      <c r="X35" s="92">
        <f t="shared" si="6"/>
        <v>6</v>
      </c>
      <c r="Y35" s="92"/>
      <c r="Z35" s="92"/>
      <c r="AA35" s="92"/>
      <c r="AB35" s="92">
        <f t="shared" si="6"/>
        <v>216</v>
      </c>
      <c r="AC35" s="92">
        <f t="shared" si="6"/>
        <v>18</v>
      </c>
      <c r="AD35" s="92">
        <f t="shared" si="6"/>
        <v>6</v>
      </c>
      <c r="AE35" s="92">
        <f t="shared" si="6"/>
        <v>2</v>
      </c>
      <c r="AF35" s="92">
        <f t="shared" si="6"/>
        <v>0</v>
      </c>
      <c r="AG35" s="92"/>
      <c r="AH35" s="92">
        <f t="shared" si="6"/>
        <v>0</v>
      </c>
      <c r="AI35" s="92">
        <f t="shared" si="6"/>
        <v>0</v>
      </c>
      <c r="AJ35" s="92">
        <f t="shared" si="6"/>
        <v>16</v>
      </c>
      <c r="AK35" s="92"/>
      <c r="AL35" s="92"/>
      <c r="AM35" s="92"/>
      <c r="AN35" s="92">
        <f t="shared" si="6"/>
        <v>6</v>
      </c>
    </row>
    <row r="36" spans="1:40" s="53" customFormat="1" ht="31.5" customHeight="1" thickBot="1">
      <c r="A36" s="63" t="s">
        <v>114</v>
      </c>
      <c r="B36" s="64" t="s">
        <v>115</v>
      </c>
      <c r="C36" s="48" t="s">
        <v>107</v>
      </c>
      <c r="D36" s="56">
        <v>108</v>
      </c>
      <c r="E36" s="56">
        <v>12</v>
      </c>
      <c r="F36" s="56">
        <v>6</v>
      </c>
      <c r="G36" s="56"/>
      <c r="H36" s="56">
        <v>6</v>
      </c>
      <c r="I36" s="56"/>
      <c r="J36" s="56"/>
      <c r="K36" s="57">
        <v>108</v>
      </c>
      <c r="L36" s="58">
        <v>4</v>
      </c>
      <c r="M36" s="58">
        <v>4</v>
      </c>
      <c r="N36" s="62"/>
      <c r="O36" s="56"/>
      <c r="P36" s="56"/>
      <c r="Q36" s="56"/>
      <c r="R36" s="56"/>
      <c r="S36" s="59"/>
      <c r="T36" s="59">
        <v>8</v>
      </c>
      <c r="U36" s="59"/>
      <c r="V36" s="60">
        <v>2</v>
      </c>
      <c r="W36" s="61"/>
      <c r="X36" s="61">
        <v>6</v>
      </c>
      <c r="Y36" s="61"/>
      <c r="Z36" s="57"/>
      <c r="AA36" s="58"/>
      <c r="AB36" s="58">
        <v>108</v>
      </c>
      <c r="AC36" s="59"/>
      <c r="AD36" s="59">
        <v>3</v>
      </c>
      <c r="AE36" s="59"/>
      <c r="AF36" s="59"/>
      <c r="AG36" s="59"/>
      <c r="AH36" s="59"/>
      <c r="AI36" s="59"/>
      <c r="AJ36" s="59"/>
      <c r="AK36" s="61"/>
      <c r="AL36" s="85" t="s">
        <v>65</v>
      </c>
      <c r="AM36" s="65"/>
      <c r="AN36" s="87">
        <v>3</v>
      </c>
    </row>
    <row r="37" spans="1:40" s="53" customFormat="1" ht="39.75" customHeight="1" thickBot="1">
      <c r="A37" s="63" t="s">
        <v>116</v>
      </c>
      <c r="B37" s="64" t="s">
        <v>117</v>
      </c>
      <c r="C37" s="48" t="s">
        <v>107</v>
      </c>
      <c r="D37" s="56">
        <v>108</v>
      </c>
      <c r="E37" s="56">
        <v>12</v>
      </c>
      <c r="F37" s="56">
        <v>6</v>
      </c>
      <c r="G37" s="56"/>
      <c r="H37" s="56">
        <v>6</v>
      </c>
      <c r="I37" s="56"/>
      <c r="J37" s="56"/>
      <c r="K37" s="57"/>
      <c r="L37" s="58"/>
      <c r="M37" s="58"/>
      <c r="N37" s="62"/>
      <c r="O37" s="56"/>
      <c r="P37" s="56"/>
      <c r="Q37" s="56"/>
      <c r="R37" s="56"/>
      <c r="S37" s="59"/>
      <c r="T37" s="59">
        <v>4</v>
      </c>
      <c r="U37" s="59"/>
      <c r="V37" s="60">
        <v>4</v>
      </c>
      <c r="W37" s="61"/>
      <c r="X37" s="61"/>
      <c r="Y37" s="61"/>
      <c r="Z37" s="57"/>
      <c r="AA37" s="58"/>
      <c r="AB37" s="58">
        <v>108</v>
      </c>
      <c r="AC37" s="62">
        <v>8</v>
      </c>
      <c r="AD37" s="56">
        <v>3</v>
      </c>
      <c r="AE37" s="56">
        <v>2</v>
      </c>
      <c r="AF37" s="56"/>
      <c r="AG37" s="56"/>
      <c r="AH37" s="59"/>
      <c r="AI37" s="59"/>
      <c r="AJ37" s="59">
        <v>6</v>
      </c>
      <c r="AK37" s="61"/>
      <c r="AL37" s="61"/>
      <c r="AM37" s="86" t="s">
        <v>57</v>
      </c>
      <c r="AN37" s="87">
        <v>3</v>
      </c>
    </row>
    <row r="38" spans="1:40" ht="24" customHeight="1" thickBot="1">
      <c r="A38" s="63" t="s">
        <v>118</v>
      </c>
      <c r="B38" s="64" t="s">
        <v>119</v>
      </c>
      <c r="C38" s="48" t="s">
        <v>107</v>
      </c>
      <c r="D38" s="56"/>
      <c r="E38" s="56">
        <v>12</v>
      </c>
      <c r="F38" s="56">
        <v>2</v>
      </c>
      <c r="G38" s="56"/>
      <c r="H38" s="56">
        <v>10</v>
      </c>
      <c r="I38" s="56"/>
      <c r="J38" s="56"/>
      <c r="K38" s="57"/>
      <c r="L38" s="58"/>
      <c r="M38" s="58"/>
      <c r="N38" s="62"/>
      <c r="O38" s="56"/>
      <c r="P38" s="56"/>
      <c r="Q38" s="56"/>
      <c r="R38" s="56"/>
      <c r="S38" s="59"/>
      <c r="T38" s="59">
        <v>2</v>
      </c>
      <c r="U38" s="59"/>
      <c r="V38" s="60">
        <v>2</v>
      </c>
      <c r="W38" s="61"/>
      <c r="X38" s="61"/>
      <c r="Y38" s="61"/>
      <c r="Z38" s="57"/>
      <c r="AA38" s="58"/>
      <c r="AB38" s="58"/>
      <c r="AC38" s="62">
        <v>10</v>
      </c>
      <c r="AD38" s="56"/>
      <c r="AE38" s="56"/>
      <c r="AF38" s="56"/>
      <c r="AG38" s="56"/>
      <c r="AH38" s="59"/>
      <c r="AI38" s="59"/>
      <c r="AJ38" s="59">
        <v>10</v>
      </c>
      <c r="AK38" s="61"/>
      <c r="AL38" s="61"/>
      <c r="AM38" s="86"/>
      <c r="AN38" s="101"/>
    </row>
    <row r="39" spans="1:40" s="53" customFormat="1" ht="48.75" customHeight="1" thickBot="1">
      <c r="A39" s="90" t="s">
        <v>123</v>
      </c>
      <c r="B39" s="102" t="s">
        <v>127</v>
      </c>
      <c r="C39" s="97"/>
      <c r="D39" s="92"/>
      <c r="E39" s="92">
        <f>E40+E41</f>
        <v>28</v>
      </c>
      <c r="F39" s="92"/>
      <c r="G39" s="92"/>
      <c r="H39" s="92">
        <f>H40+H41</f>
        <v>28</v>
      </c>
      <c r="I39" s="92"/>
      <c r="J39" s="92">
        <f>J40+J41</f>
        <v>0</v>
      </c>
      <c r="K39" s="92">
        <f>K40+K41</f>
        <v>108</v>
      </c>
      <c r="L39" s="92"/>
      <c r="M39" s="92"/>
      <c r="N39" s="92">
        <f>N40+N41</f>
        <v>0</v>
      </c>
      <c r="O39" s="92">
        <f>O40+O41</f>
        <v>0</v>
      </c>
      <c r="P39" s="92"/>
      <c r="Q39" s="92"/>
      <c r="R39" s="92"/>
      <c r="S39" s="92"/>
      <c r="T39" s="92">
        <f>T40+T41</f>
        <v>8</v>
      </c>
      <c r="U39" s="92"/>
      <c r="V39" s="92">
        <f>V40+V41</f>
        <v>8</v>
      </c>
      <c r="W39" s="92"/>
      <c r="X39" s="92"/>
      <c r="Y39" s="92"/>
      <c r="Z39" s="92"/>
      <c r="AA39" s="92"/>
      <c r="AB39" s="92"/>
      <c r="AC39" s="92">
        <f>AC40+AC41</f>
        <v>20</v>
      </c>
      <c r="AD39" s="92"/>
      <c r="AE39" s="92"/>
      <c r="AF39" s="92"/>
      <c r="AG39" s="92"/>
      <c r="AH39" s="92">
        <f>AH40+AH41</f>
        <v>0</v>
      </c>
      <c r="AI39" s="92">
        <f>AI40+AI41</f>
        <v>0</v>
      </c>
      <c r="AJ39" s="92">
        <f>AJ40+AJ41</f>
        <v>20</v>
      </c>
      <c r="AK39" s="92"/>
      <c r="AL39" s="92"/>
      <c r="AM39" s="92"/>
      <c r="AN39" s="92"/>
    </row>
    <row r="40" spans="1:40" s="53" customFormat="1" ht="39" customHeight="1" thickBot="1">
      <c r="A40" s="63" t="s">
        <v>124</v>
      </c>
      <c r="B40" s="64" t="s">
        <v>126</v>
      </c>
      <c r="C40" s="48" t="s">
        <v>58</v>
      </c>
      <c r="D40" s="56"/>
      <c r="E40" s="56">
        <v>14</v>
      </c>
      <c r="F40" s="56"/>
      <c r="G40" s="56"/>
      <c r="H40" s="56">
        <v>14</v>
      </c>
      <c r="I40" s="56"/>
      <c r="J40" s="56"/>
      <c r="K40" s="57">
        <v>108</v>
      </c>
      <c r="L40" s="58"/>
      <c r="M40" s="58"/>
      <c r="N40" s="62"/>
      <c r="O40" s="56"/>
      <c r="P40" s="56"/>
      <c r="Q40" s="56"/>
      <c r="R40" s="56"/>
      <c r="S40" s="59"/>
      <c r="T40" s="59">
        <v>4</v>
      </c>
      <c r="U40" s="59"/>
      <c r="V40" s="60">
        <v>4</v>
      </c>
      <c r="W40" s="61"/>
      <c r="X40" s="61"/>
      <c r="Y40" s="61"/>
      <c r="Z40" s="57"/>
      <c r="AA40" s="58"/>
      <c r="AB40" s="58"/>
      <c r="AC40" s="59">
        <v>10</v>
      </c>
      <c r="AD40" s="59"/>
      <c r="AE40" s="59"/>
      <c r="AF40" s="59"/>
      <c r="AG40" s="59"/>
      <c r="AH40" s="59"/>
      <c r="AI40" s="59"/>
      <c r="AJ40" s="59">
        <v>10</v>
      </c>
      <c r="AK40" s="61"/>
      <c r="AL40" s="85"/>
      <c r="AM40" s="65"/>
      <c r="AN40" s="87"/>
    </row>
    <row r="41" spans="1:40" s="53" customFormat="1" ht="54" customHeight="1" thickBot="1">
      <c r="A41" s="63" t="s">
        <v>125</v>
      </c>
      <c r="B41" s="64" t="s">
        <v>128</v>
      </c>
      <c r="C41" s="48" t="s">
        <v>107</v>
      </c>
      <c r="D41" s="56"/>
      <c r="E41" s="56">
        <v>14</v>
      </c>
      <c r="F41" s="56"/>
      <c r="G41" s="56"/>
      <c r="H41" s="56">
        <v>14</v>
      </c>
      <c r="I41" s="56"/>
      <c r="J41" s="56"/>
      <c r="K41" s="57"/>
      <c r="L41" s="58"/>
      <c r="M41" s="58"/>
      <c r="N41" s="62"/>
      <c r="O41" s="56"/>
      <c r="P41" s="56"/>
      <c r="Q41" s="56"/>
      <c r="R41" s="56"/>
      <c r="S41" s="59"/>
      <c r="T41" s="59">
        <v>4</v>
      </c>
      <c r="U41" s="59"/>
      <c r="V41" s="60">
        <v>4</v>
      </c>
      <c r="W41" s="61"/>
      <c r="X41" s="61"/>
      <c r="Y41" s="61"/>
      <c r="Z41" s="57"/>
      <c r="AA41" s="58"/>
      <c r="AB41" s="58"/>
      <c r="AC41" s="62">
        <v>10</v>
      </c>
      <c r="AD41" s="56"/>
      <c r="AE41" s="56"/>
      <c r="AF41" s="56"/>
      <c r="AG41" s="56"/>
      <c r="AH41" s="59"/>
      <c r="AI41" s="59"/>
      <c r="AJ41" s="59">
        <v>10</v>
      </c>
      <c r="AK41" s="61"/>
      <c r="AL41" s="61"/>
      <c r="AM41" s="86"/>
      <c r="AN41" s="87"/>
    </row>
    <row r="42" spans="1:40" s="75" customFormat="1" ht="34.5" customHeight="1" thickBot="1">
      <c r="A42" s="70" t="s">
        <v>120</v>
      </c>
      <c r="B42" s="76" t="s">
        <v>93</v>
      </c>
      <c r="C42" s="83"/>
      <c r="D42" s="72" t="str">
        <f>D43</f>
        <v>/68</v>
      </c>
      <c r="E42" s="72" t="str">
        <f>E43</f>
        <v>/8</v>
      </c>
      <c r="F42" s="72" t="str">
        <f>F43</f>
        <v>/6</v>
      </c>
      <c r="G42" s="72"/>
      <c r="H42" s="72" t="str">
        <f>H43</f>
        <v>/2</v>
      </c>
      <c r="I42" s="72"/>
      <c r="J42" s="72">
        <f>J43</f>
        <v>0</v>
      </c>
      <c r="K42" s="72">
        <f>K43</f>
        <v>0</v>
      </c>
      <c r="L42" s="72"/>
      <c r="M42" s="72"/>
      <c r="N42" s="72">
        <f>N43</f>
        <v>0</v>
      </c>
      <c r="O42" s="72">
        <f>O43</f>
        <v>0</v>
      </c>
      <c r="P42" s="72"/>
      <c r="Q42" s="72"/>
      <c r="R42" s="72"/>
      <c r="S42" s="72"/>
      <c r="T42" s="72" t="str">
        <f>T43</f>
        <v>/4</v>
      </c>
      <c r="U42" s="72"/>
      <c r="V42" s="72" t="str">
        <f>V43</f>
        <v>/4</v>
      </c>
      <c r="W42" s="72"/>
      <c r="X42" s="72"/>
      <c r="Y42" s="72"/>
      <c r="Z42" s="72"/>
      <c r="AA42" s="72"/>
      <c r="AB42" s="72"/>
      <c r="AC42" s="72" t="str">
        <f>AC43</f>
        <v>/4</v>
      </c>
      <c r="AD42" s="72"/>
      <c r="AE42" s="72" t="str">
        <f>AE43</f>
        <v>/2</v>
      </c>
      <c r="AF42" s="72" t="str">
        <f>AF43</f>
        <v>/14</v>
      </c>
      <c r="AG42" s="72"/>
      <c r="AH42" s="72">
        <f>AH43</f>
        <v>0</v>
      </c>
      <c r="AI42" s="72">
        <f>AI43</f>
        <v>0</v>
      </c>
      <c r="AJ42" s="72"/>
      <c r="AK42" s="72"/>
      <c r="AL42" s="72"/>
      <c r="AM42" s="72"/>
      <c r="AN42" s="100"/>
    </row>
    <row r="43" spans="1:40" s="53" customFormat="1" ht="38.25" customHeight="1" thickBot="1">
      <c r="A43" s="54" t="s">
        <v>99</v>
      </c>
      <c r="B43" s="66" t="s">
        <v>100</v>
      </c>
      <c r="C43" s="39" t="s">
        <v>58</v>
      </c>
      <c r="D43" s="56" t="s">
        <v>96</v>
      </c>
      <c r="E43" s="56" t="s">
        <v>98</v>
      </c>
      <c r="F43" s="56" t="s">
        <v>101</v>
      </c>
      <c r="G43" s="56"/>
      <c r="H43" s="56" t="s">
        <v>97</v>
      </c>
      <c r="I43" s="56"/>
      <c r="J43" s="56"/>
      <c r="K43" s="57"/>
      <c r="L43" s="58"/>
      <c r="M43" s="58"/>
      <c r="N43" s="59"/>
      <c r="O43" s="59"/>
      <c r="P43" s="59"/>
      <c r="Q43" s="59"/>
      <c r="R43" s="59"/>
      <c r="S43" s="59"/>
      <c r="T43" s="56" t="s">
        <v>95</v>
      </c>
      <c r="U43" s="59"/>
      <c r="V43" s="56" t="s">
        <v>95</v>
      </c>
      <c r="W43" s="62"/>
      <c r="X43" s="62"/>
      <c r="Y43" s="62"/>
      <c r="Z43" s="56"/>
      <c r="AA43" s="56"/>
      <c r="AB43" s="56" t="s">
        <v>96</v>
      </c>
      <c r="AC43" s="56" t="s">
        <v>95</v>
      </c>
      <c r="AD43" s="59"/>
      <c r="AE43" s="56" t="s">
        <v>97</v>
      </c>
      <c r="AF43" s="56" t="s">
        <v>94</v>
      </c>
      <c r="AG43" s="59"/>
      <c r="AH43" s="59"/>
      <c r="AI43" s="59"/>
      <c r="AJ43" s="56" t="s">
        <v>97</v>
      </c>
      <c r="AK43" s="62"/>
      <c r="AL43" s="62"/>
      <c r="AM43" s="86" t="s">
        <v>57</v>
      </c>
      <c r="AN43" s="62"/>
    </row>
    <row r="44" spans="1:40" s="69" customFormat="1" ht="20.25" customHeight="1" thickBot="1">
      <c r="A44" s="67"/>
      <c r="B44" s="169" t="s">
        <v>54</v>
      </c>
      <c r="C44" s="170"/>
      <c r="D44" s="68">
        <f>D15+D29</f>
        <v>1728</v>
      </c>
      <c r="E44" s="68">
        <f aca="true" t="shared" si="7" ref="E44:AN44">E15+E29</f>
        <v>258</v>
      </c>
      <c r="F44" s="68">
        <f t="shared" si="7"/>
        <v>92</v>
      </c>
      <c r="G44" s="68">
        <f t="shared" si="7"/>
        <v>16</v>
      </c>
      <c r="H44" s="68">
        <f t="shared" si="7"/>
        <v>138</v>
      </c>
      <c r="I44" s="68">
        <f t="shared" si="7"/>
        <v>12</v>
      </c>
      <c r="J44" s="68">
        <f t="shared" si="7"/>
        <v>0</v>
      </c>
      <c r="K44" s="68">
        <f t="shared" si="7"/>
        <v>1152</v>
      </c>
      <c r="L44" s="68">
        <f t="shared" si="7"/>
        <v>60</v>
      </c>
      <c r="M44" s="68">
        <f t="shared" si="7"/>
        <v>40</v>
      </c>
      <c r="N44" s="68">
        <f t="shared" si="7"/>
        <v>10</v>
      </c>
      <c r="O44" s="68">
        <f t="shared" si="7"/>
        <v>34</v>
      </c>
      <c r="P44" s="68">
        <f t="shared" si="7"/>
        <v>4</v>
      </c>
      <c r="Q44" s="68">
        <f t="shared" si="7"/>
        <v>10</v>
      </c>
      <c r="R44" s="68">
        <f t="shared" si="7"/>
        <v>6</v>
      </c>
      <c r="S44" s="68">
        <f t="shared" si="7"/>
        <v>720</v>
      </c>
      <c r="T44" s="68">
        <f t="shared" si="7"/>
        <v>100</v>
      </c>
      <c r="U44" s="68">
        <f t="shared" si="7"/>
        <v>20</v>
      </c>
      <c r="V44" s="68">
        <f t="shared" si="7"/>
        <v>50</v>
      </c>
      <c r="W44" s="68">
        <f t="shared" si="7"/>
        <v>6</v>
      </c>
      <c r="X44" s="68">
        <f t="shared" si="7"/>
        <v>44</v>
      </c>
      <c r="Y44" s="68">
        <f t="shared" si="7"/>
        <v>0</v>
      </c>
      <c r="Z44" s="68"/>
      <c r="AA44" s="68"/>
      <c r="AB44" s="68">
        <f t="shared" si="7"/>
        <v>1008</v>
      </c>
      <c r="AC44" s="68">
        <f t="shared" si="7"/>
        <v>98</v>
      </c>
      <c r="AD44" s="68">
        <f t="shared" si="7"/>
        <v>28</v>
      </c>
      <c r="AE44" s="68">
        <f t="shared" si="7"/>
        <v>10</v>
      </c>
      <c r="AF44" s="68">
        <f t="shared" si="7"/>
        <v>0</v>
      </c>
      <c r="AG44" s="68">
        <f t="shared" si="7"/>
        <v>6</v>
      </c>
      <c r="AH44" s="68">
        <f t="shared" si="7"/>
        <v>0</v>
      </c>
      <c r="AI44" s="68">
        <f t="shared" si="7"/>
        <v>0</v>
      </c>
      <c r="AJ44" s="68">
        <f t="shared" si="7"/>
        <v>76</v>
      </c>
      <c r="AK44" s="68">
        <f t="shared" si="7"/>
        <v>6</v>
      </c>
      <c r="AL44" s="68"/>
      <c r="AM44" s="68"/>
      <c r="AN44" s="68">
        <f t="shared" si="7"/>
        <v>48</v>
      </c>
    </row>
    <row r="45" spans="1:40" s="12" customFormat="1" ht="22.5" customHeight="1" thickBot="1">
      <c r="A45" s="10"/>
      <c r="B45" s="123" t="s">
        <v>5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5"/>
      <c r="S45" s="120"/>
      <c r="T45" s="121"/>
      <c r="U45" s="121"/>
      <c r="V45" s="121"/>
      <c r="W45" s="121"/>
      <c r="X45" s="121"/>
      <c r="Y45" s="122"/>
      <c r="Z45" s="46">
        <v>3</v>
      </c>
      <c r="AA45" s="45"/>
      <c r="AB45" s="120"/>
      <c r="AC45" s="121"/>
      <c r="AD45" s="121"/>
      <c r="AE45" s="121"/>
      <c r="AF45" s="121"/>
      <c r="AG45" s="121"/>
      <c r="AH45" s="121"/>
      <c r="AI45" s="121"/>
      <c r="AJ45" s="121"/>
      <c r="AK45" s="122"/>
      <c r="AL45" s="44">
        <v>6</v>
      </c>
      <c r="AM45" s="43"/>
      <c r="AN45" s="11"/>
    </row>
    <row r="46" spans="1:40" s="12" customFormat="1" ht="23.25" customHeight="1" thickBot="1">
      <c r="A46" s="10"/>
      <c r="B46" s="123" t="s">
        <v>6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0"/>
      <c r="T46" s="121"/>
      <c r="U46" s="121"/>
      <c r="V46" s="121"/>
      <c r="W46" s="121"/>
      <c r="X46" s="121"/>
      <c r="Y46" s="122"/>
      <c r="Z46" s="13"/>
      <c r="AA46" s="45">
        <v>2</v>
      </c>
      <c r="AB46" s="120"/>
      <c r="AC46" s="121"/>
      <c r="AD46" s="121"/>
      <c r="AE46" s="121"/>
      <c r="AF46" s="121"/>
      <c r="AG46" s="121"/>
      <c r="AH46" s="121"/>
      <c r="AI46" s="121"/>
      <c r="AJ46" s="121"/>
      <c r="AK46" s="122"/>
      <c r="AL46" s="44"/>
      <c r="AM46" s="43">
        <v>2</v>
      </c>
      <c r="AN46" s="11"/>
    </row>
    <row r="47" spans="1:31" s="23" customFormat="1" ht="15.75">
      <c r="A47" s="22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</row>
    <row r="48" spans="1:37" ht="18.75">
      <c r="A48" s="166" t="s">
        <v>121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2" ht="44.25" customHeight="1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5"/>
    </row>
    <row r="50" spans="1:32" ht="26.25" customHeight="1" thickBot="1">
      <c r="A50" s="16"/>
      <c r="B50" s="16" t="s">
        <v>63</v>
      </c>
      <c r="C50" s="84"/>
      <c r="D50" s="16"/>
      <c r="E50" s="16"/>
      <c r="F50" s="3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5"/>
      <c r="AF50" s="15"/>
    </row>
    <row r="51" spans="1:39" ht="24" customHeight="1" thickBot="1">
      <c r="A51" s="130" t="s">
        <v>24</v>
      </c>
      <c r="B51" s="131"/>
      <c r="C51" s="131"/>
      <c r="D51" s="131"/>
      <c r="E51" s="131"/>
      <c r="F51" s="132"/>
      <c r="G51" s="114" t="s">
        <v>7</v>
      </c>
      <c r="H51" s="115"/>
      <c r="I51" s="115"/>
      <c r="J51" s="115"/>
      <c r="K51" s="115"/>
      <c r="L51" s="115"/>
      <c r="M51" s="115"/>
      <c r="N51" s="115"/>
      <c r="O51" s="115"/>
      <c r="P51" s="115"/>
      <c r="Q51" s="116"/>
      <c r="R51" s="114" t="s">
        <v>8</v>
      </c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6"/>
      <c r="AD51" s="17"/>
      <c r="AE51" s="17"/>
      <c r="AF51" s="17"/>
      <c r="AG51" s="17"/>
      <c r="AH51" s="168"/>
      <c r="AI51" s="168"/>
      <c r="AJ51" s="168"/>
      <c r="AK51" s="168"/>
      <c r="AL51" s="168"/>
      <c r="AM51" s="168"/>
    </row>
    <row r="52" spans="1:40" s="89" customFormat="1" ht="24" customHeight="1" thickBot="1">
      <c r="A52" s="117" t="s">
        <v>73</v>
      </c>
      <c r="B52" s="118"/>
      <c r="C52" s="118"/>
      <c r="D52" s="118"/>
      <c r="E52" s="118"/>
      <c r="F52" s="119"/>
      <c r="G52" s="172">
        <v>45220</v>
      </c>
      <c r="H52" s="173"/>
      <c r="I52" s="173"/>
      <c r="J52" s="173"/>
      <c r="K52" s="173"/>
      <c r="L52" s="173"/>
      <c r="M52" s="173"/>
      <c r="N52" s="173"/>
      <c r="O52" s="173"/>
      <c r="P52" s="173"/>
      <c r="Q52" s="174"/>
      <c r="R52" s="117" t="s">
        <v>66</v>
      </c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9"/>
      <c r="AD52" s="88"/>
      <c r="AE52" s="88"/>
      <c r="AF52" s="88"/>
      <c r="AG52" s="88"/>
      <c r="AH52" s="167"/>
      <c r="AI52" s="167"/>
      <c r="AJ52" s="167"/>
      <c r="AK52" s="167"/>
      <c r="AL52" s="167"/>
      <c r="AM52" s="167"/>
      <c r="AN52" s="175"/>
    </row>
    <row r="53" spans="1:39" ht="38.25" customHeight="1" thickBot="1">
      <c r="A53" s="130" t="s">
        <v>9</v>
      </c>
      <c r="B53" s="131"/>
      <c r="C53" s="131"/>
      <c r="D53" s="131"/>
      <c r="E53" s="131"/>
      <c r="F53" s="132"/>
      <c r="G53" s="111" t="s">
        <v>81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3"/>
      <c r="AD53" s="16"/>
      <c r="AE53" s="16"/>
      <c r="AF53" s="16"/>
      <c r="AG53" s="16"/>
      <c r="AH53" s="126"/>
      <c r="AI53" s="126"/>
      <c r="AJ53" s="126"/>
      <c r="AK53" s="126"/>
      <c r="AL53" s="126"/>
      <c r="AM53" s="126"/>
    </row>
    <row r="54" spans="1:39" ht="14.25" customHeight="1">
      <c r="A54" s="16"/>
      <c r="B54" s="19"/>
      <c r="C54" s="84"/>
      <c r="D54" s="19"/>
      <c r="E54" s="19"/>
      <c r="F54" s="19"/>
      <c r="G54" s="19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</row>
    <row r="55" spans="1:43" ht="24.75" customHeight="1">
      <c r="A55" s="40"/>
      <c r="B55" s="126" t="s">
        <v>82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41"/>
    </row>
    <row r="56" spans="1:43" ht="22.5" customHeight="1">
      <c r="A56" s="40"/>
      <c r="B56" s="126" t="s">
        <v>83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41"/>
    </row>
    <row r="57" spans="1:39" ht="0.75" customHeight="1">
      <c r="A57" s="16"/>
      <c r="B57" s="19"/>
      <c r="C57" s="84"/>
      <c r="D57" s="19"/>
      <c r="E57" s="19"/>
      <c r="F57" s="19"/>
      <c r="G57" s="19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32" ht="14.25" customHeight="1" thickBot="1">
      <c r="A58" s="16"/>
      <c r="B58" s="16" t="s">
        <v>64</v>
      </c>
      <c r="C58" s="84"/>
      <c r="D58" s="16"/>
      <c r="E58" s="16"/>
      <c r="F58" s="3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5"/>
      <c r="AF58" s="15"/>
    </row>
    <row r="59" spans="1:39" ht="54" customHeight="1" thickBot="1">
      <c r="A59" s="130" t="s">
        <v>9</v>
      </c>
      <c r="B59" s="131"/>
      <c r="C59" s="131"/>
      <c r="D59" s="131"/>
      <c r="E59" s="131"/>
      <c r="F59" s="132"/>
      <c r="G59" s="111" t="s">
        <v>129</v>
      </c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3"/>
      <c r="AD59" s="16"/>
      <c r="AE59" s="16"/>
      <c r="AF59" s="16"/>
      <c r="AG59" s="16"/>
      <c r="AH59" s="126"/>
      <c r="AI59" s="126"/>
      <c r="AJ59" s="126"/>
      <c r="AK59" s="126"/>
      <c r="AL59" s="126"/>
      <c r="AM59" s="126"/>
    </row>
    <row r="60" spans="1:39" ht="18" customHeight="1">
      <c r="A60" s="16"/>
      <c r="B60" s="19"/>
      <c r="C60" s="84"/>
      <c r="D60" s="19"/>
      <c r="E60" s="19"/>
      <c r="F60" s="19"/>
      <c r="G60" s="19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1:43" ht="23.25" customHeight="1">
      <c r="A61" s="42"/>
      <c r="B61" s="126" t="s">
        <v>84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41"/>
    </row>
    <row r="62" spans="1:43" ht="21" customHeight="1">
      <c r="A62" s="42"/>
      <c r="B62" s="126" t="s">
        <v>85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41"/>
    </row>
    <row r="63" spans="1:39" ht="16.5" customHeight="1">
      <c r="A63" s="16"/>
      <c r="B63" s="19"/>
      <c r="C63" s="84"/>
      <c r="D63" s="19"/>
      <c r="E63" s="19"/>
      <c r="F63" s="19"/>
      <c r="G63" s="19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</row>
    <row r="64" spans="1:39" ht="18.75">
      <c r="A64" s="16"/>
      <c r="B64" s="19" t="s">
        <v>12</v>
      </c>
      <c r="C64" s="84"/>
      <c r="D64" s="19"/>
      <c r="E64" s="19"/>
      <c r="F64" s="19"/>
      <c r="G64" s="19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</row>
    <row r="65" spans="1:39" ht="18.75">
      <c r="A65" s="16"/>
      <c r="B65" s="16" t="s">
        <v>11</v>
      </c>
      <c r="D65" s="19"/>
      <c r="E65" s="19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6" ht="20.25" customHeight="1">
      <c r="A66" s="16"/>
      <c r="B66" s="16" t="s">
        <v>10</v>
      </c>
      <c r="C66" s="84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 spans="1:39" ht="12.75" customHeight="1">
      <c r="A67" s="16"/>
      <c r="B67" s="19"/>
      <c r="C67" s="84"/>
      <c r="D67" s="19"/>
      <c r="E67" s="19"/>
      <c r="F67" s="19"/>
      <c r="G67" s="19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</row>
    <row r="68" spans="1:39" ht="15.75" customHeight="1">
      <c r="A68" s="16"/>
      <c r="B68" s="171" t="s">
        <v>53</v>
      </c>
      <c r="C68" s="171"/>
      <c r="D68" s="171"/>
      <c r="E68" s="171"/>
      <c r="F68" s="171"/>
      <c r="G68" s="171"/>
      <c r="H68" s="171"/>
      <c r="I68" s="171"/>
      <c r="J68" s="18"/>
      <c r="K68" s="18"/>
      <c r="L68" s="18"/>
      <c r="M68" s="18"/>
      <c r="N68" s="162" t="s">
        <v>4</v>
      </c>
      <c r="O68" s="162"/>
      <c r="P68" s="162"/>
      <c r="Q68" s="162"/>
      <c r="R68" s="162"/>
      <c r="S68" s="162"/>
      <c r="T68" s="18"/>
      <c r="U68" s="18"/>
      <c r="V68" s="18"/>
      <c r="W68" s="18"/>
      <c r="X68" s="162" t="s">
        <v>67</v>
      </c>
      <c r="Y68" s="162"/>
      <c r="Z68" s="162"/>
      <c r="AA68" s="162"/>
      <c r="AB68" s="162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</row>
    <row r="69" spans="1:39" ht="15.75" customHeight="1">
      <c r="A69" s="16"/>
      <c r="B69" s="171"/>
      <c r="C69" s="171"/>
      <c r="D69" s="171"/>
      <c r="E69" s="171"/>
      <c r="F69" s="171"/>
      <c r="G69" s="171"/>
      <c r="H69" s="171"/>
      <c r="I69" s="171"/>
      <c r="J69" s="18"/>
      <c r="K69" s="18"/>
      <c r="L69" s="18"/>
      <c r="M69" s="18"/>
      <c r="N69" s="20" t="s">
        <v>25</v>
      </c>
      <c r="O69" s="20"/>
      <c r="P69" s="20"/>
      <c r="Q69" s="20"/>
      <c r="R69" s="20"/>
      <c r="S69" s="18"/>
      <c r="T69" s="18"/>
      <c r="U69" s="18"/>
      <c r="V69" s="18"/>
      <c r="W69" s="18"/>
      <c r="X69" s="36"/>
      <c r="Y69" s="36"/>
      <c r="Z69" s="36"/>
      <c r="AA69" s="36"/>
      <c r="AB69" s="36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</row>
    <row r="70" spans="1:32" ht="15.75" customHeight="1">
      <c r="A70" s="16"/>
      <c r="B70" s="171"/>
      <c r="C70" s="171"/>
      <c r="D70" s="171"/>
      <c r="E70" s="171"/>
      <c r="F70" s="171"/>
      <c r="G70" s="171"/>
      <c r="H70" s="171"/>
      <c r="I70" s="171"/>
      <c r="J70" s="20"/>
      <c r="K70" s="20"/>
      <c r="L70" s="20"/>
      <c r="M70" s="20"/>
      <c r="N70" s="18"/>
      <c r="O70" s="15"/>
      <c r="P70" s="161" t="s">
        <v>26</v>
      </c>
      <c r="Q70" s="161"/>
      <c r="R70" s="161"/>
      <c r="S70" s="15"/>
      <c r="T70" s="15"/>
      <c r="U70" s="15"/>
      <c r="V70" s="15"/>
      <c r="W70" s="15"/>
      <c r="X70" s="161" t="s">
        <v>68</v>
      </c>
      <c r="Y70" s="161"/>
      <c r="Z70" s="161"/>
      <c r="AA70" s="161"/>
      <c r="AB70" s="161"/>
      <c r="AC70" s="15"/>
      <c r="AD70" s="15"/>
      <c r="AE70" s="15"/>
      <c r="AF70" s="15"/>
    </row>
    <row r="71" spans="1:34" ht="18.75">
      <c r="A71" s="16"/>
      <c r="B71" s="171"/>
      <c r="C71" s="171"/>
      <c r="D71" s="171"/>
      <c r="E71" s="171"/>
      <c r="F71" s="171"/>
      <c r="G71" s="171"/>
      <c r="H71" s="171"/>
      <c r="I71" s="171"/>
      <c r="J71" s="20"/>
      <c r="K71" s="20"/>
      <c r="L71" s="20"/>
      <c r="M71" s="20"/>
      <c r="N71" s="18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H71" s="8"/>
    </row>
    <row r="72" spans="1:32" ht="12.75" customHeight="1">
      <c r="A72" s="16"/>
      <c r="B72" s="16"/>
      <c r="C72" s="84"/>
      <c r="D72" s="16"/>
      <c r="E72" s="16"/>
      <c r="F72" s="17"/>
      <c r="G72" s="20"/>
      <c r="H72" s="20"/>
      <c r="I72" s="18"/>
      <c r="J72" s="20"/>
      <c r="K72" s="20"/>
      <c r="L72" s="20"/>
      <c r="M72" s="20"/>
      <c r="N72" s="18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ht="18.75">
      <c r="AH73" s="8"/>
    </row>
  </sheetData>
  <sheetProtection/>
  <mergeCells count="116">
    <mergeCell ref="A31:A34"/>
    <mergeCell ref="B31:B34"/>
    <mergeCell ref="C31:C34"/>
    <mergeCell ref="D31:I31"/>
    <mergeCell ref="J31:AA31"/>
    <mergeCell ref="AB31:AM31"/>
    <mergeCell ref="D32:D34"/>
    <mergeCell ref="E32:E34"/>
    <mergeCell ref="F32:I32"/>
    <mergeCell ref="J32:R32"/>
    <mergeCell ref="AN31:AN34"/>
    <mergeCell ref="S32:AA32"/>
    <mergeCell ref="AB32:AM32"/>
    <mergeCell ref="F33:F34"/>
    <mergeCell ref="G33:G34"/>
    <mergeCell ref="H33:H34"/>
    <mergeCell ref="I33:I34"/>
    <mergeCell ref="J33:J34"/>
    <mergeCell ref="K33:K34"/>
    <mergeCell ref="L33:L34"/>
    <mergeCell ref="M33:R33"/>
    <mergeCell ref="S33:S34"/>
    <mergeCell ref="T33:T34"/>
    <mergeCell ref="U33:U34"/>
    <mergeCell ref="V33:Y33"/>
    <mergeCell ref="AB33:AB34"/>
    <mergeCell ref="M34:O34"/>
    <mergeCell ref="AC33:AC34"/>
    <mergeCell ref="AD33:AD34"/>
    <mergeCell ref="AE33:AK33"/>
    <mergeCell ref="AG34:AI34"/>
    <mergeCell ref="B44:C44"/>
    <mergeCell ref="X68:AB68"/>
    <mergeCell ref="B68:I71"/>
    <mergeCell ref="A52:F52"/>
    <mergeCell ref="G52:Q52"/>
    <mergeCell ref="X70:AB70"/>
    <mergeCell ref="G59:AC59"/>
    <mergeCell ref="AB12:AM12"/>
    <mergeCell ref="AC13:AC14"/>
    <mergeCell ref="B55:K55"/>
    <mergeCell ref="AH59:AM59"/>
    <mergeCell ref="G51:Q51"/>
    <mergeCell ref="A59:F59"/>
    <mergeCell ref="AH52:AM52"/>
    <mergeCell ref="AH51:AM51"/>
    <mergeCell ref="AD13:AD14"/>
    <mergeCell ref="P70:R70"/>
    <mergeCell ref="B62:K62"/>
    <mergeCell ref="B61:K61"/>
    <mergeCell ref="N68:S68"/>
    <mergeCell ref="B56:K56"/>
    <mergeCell ref="M7:X7"/>
    <mergeCell ref="G13:G14"/>
    <mergeCell ref="K13:K14"/>
    <mergeCell ref="A48:R49"/>
    <mergeCell ref="F13:F14"/>
    <mergeCell ref="AC9:AE9"/>
    <mergeCell ref="AB11:AM11"/>
    <mergeCell ref="H5:I5"/>
    <mergeCell ref="H6:L6"/>
    <mergeCell ref="L5:X5"/>
    <mergeCell ref="M6:X6"/>
    <mergeCell ref="L9:Q9"/>
    <mergeCell ref="T9:W9"/>
    <mergeCell ref="O10:P10"/>
    <mergeCell ref="AN11:AN14"/>
    <mergeCell ref="H13:H14"/>
    <mergeCell ref="L13:L14"/>
    <mergeCell ref="T13:T14"/>
    <mergeCell ref="AG6:AM6"/>
    <mergeCell ref="AG14:AI14"/>
    <mergeCell ref="AB13:AB14"/>
    <mergeCell ref="S10:AE10"/>
    <mergeCell ref="AE13:AK13"/>
    <mergeCell ref="S13:S14"/>
    <mergeCell ref="I13:I14"/>
    <mergeCell ref="U13:U14"/>
    <mergeCell ref="J13:J14"/>
    <mergeCell ref="A1:B1"/>
    <mergeCell ref="A2:B2"/>
    <mergeCell ref="AH3:AM3"/>
    <mergeCell ref="A3:B3"/>
    <mergeCell ref="A4:B4"/>
    <mergeCell ref="AG10:AK10"/>
    <mergeCell ref="G10:I10"/>
    <mergeCell ref="V3:X3"/>
    <mergeCell ref="S3:U3"/>
    <mergeCell ref="G1:Y1"/>
    <mergeCell ref="H3:R3"/>
    <mergeCell ref="D11:I11"/>
    <mergeCell ref="D12:D14"/>
    <mergeCell ref="E12:E14"/>
    <mergeCell ref="F12:I12"/>
    <mergeCell ref="V13:Y13"/>
    <mergeCell ref="S12:AA12"/>
    <mergeCell ref="J12:R12"/>
    <mergeCell ref="M14:O14"/>
    <mergeCell ref="M13:R13"/>
    <mergeCell ref="A53:F53"/>
    <mergeCell ref="A11:A14"/>
    <mergeCell ref="J11:AA11"/>
    <mergeCell ref="C11:C14"/>
    <mergeCell ref="B47:AE47"/>
    <mergeCell ref="A51:F51"/>
    <mergeCell ref="B11:B14"/>
    <mergeCell ref="G53:AC53"/>
    <mergeCell ref="R51:AC51"/>
    <mergeCell ref="R52:AC52"/>
    <mergeCell ref="S46:Y46"/>
    <mergeCell ref="AB46:AK46"/>
    <mergeCell ref="B45:R45"/>
    <mergeCell ref="S45:Y45"/>
    <mergeCell ref="AB45:AK45"/>
    <mergeCell ref="B46:R46"/>
    <mergeCell ref="AH53:AM53"/>
  </mergeCells>
  <printOptions horizontalCentered="1"/>
  <pageMargins left="0.3937007874015748" right="0.3937007874015748" top="0.5905511811023623" bottom="0.1968503937007874" header="0.31496062992125984" footer="0.31496062992125984"/>
  <pageSetup horizontalDpi="600" verticalDpi="600" orientation="landscape" paperSize="9" scale="47" r:id="rId1"/>
  <rowBreaks count="1" manualBreakCount="1">
    <brk id="3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2023-05-25T06:54:55Z</cp:lastPrinted>
  <dcterms:created xsi:type="dcterms:W3CDTF">1996-10-08T23:32:33Z</dcterms:created>
  <dcterms:modified xsi:type="dcterms:W3CDTF">2023-05-25T06:55:39Z</dcterms:modified>
  <cp:category/>
  <cp:version/>
  <cp:contentType/>
  <cp:contentStatus/>
</cp:coreProperties>
</file>