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95" windowWidth="9720" windowHeight="5760" activeTab="3"/>
  </bookViews>
  <sheets>
    <sheet name="1 КУРС" sheetId="1" r:id="rId1"/>
    <sheet name="2 КУРС" sheetId="2" r:id="rId2"/>
    <sheet name="3 КУРС)" sheetId="3" r:id="rId3"/>
    <sheet name="4 КУРС" sheetId="4" r:id="rId4"/>
  </sheets>
  <definedNames>
    <definedName name="_xlnm.Print_Area" localSheetId="0">'1 КУРС'!$A$1:$G$37</definedName>
    <definedName name="_xlnm.Print_Area" localSheetId="1">'2 КУРС'!$A$1:$H$37</definedName>
    <definedName name="_xlnm.Print_Area" localSheetId="2">'3 КУРС)'!$A$1:$E$37</definedName>
    <definedName name="_xlnm.Print_Area" localSheetId="3">'4 КУРС'!$A$1:$D$37</definedName>
  </definedNames>
  <calcPr fullCalcOnLoad="1"/>
</workbook>
</file>

<file path=xl/sharedStrings.xml><?xml version="1.0" encoding="utf-8"?>
<sst xmlns="http://schemas.openxmlformats.org/spreadsheetml/2006/main" count="316" uniqueCount="124">
  <si>
    <t>1 пара
8.30-9.50</t>
  </si>
  <si>
    <t>ВТОРНИК</t>
  </si>
  <si>
    <t>СРЕДА</t>
  </si>
  <si>
    <t>ЧЕТВЕРГ</t>
  </si>
  <si>
    <t>ПЯТНИЦА</t>
  </si>
  <si>
    <t>СУББОТА</t>
  </si>
  <si>
    <t>ЭК-11</t>
  </si>
  <si>
    <t>ПМ-11</t>
  </si>
  <si>
    <t>ПОНЕД</t>
  </si>
  <si>
    <t>2 пара
10.05-11.25</t>
  </si>
  <si>
    <t>4 пара
13.30-14.50</t>
  </si>
  <si>
    <t>КФ-11</t>
  </si>
  <si>
    <t>3 пара
11.55-13.15</t>
  </si>
  <si>
    <t xml:space="preserve"> </t>
  </si>
  <si>
    <t>Учреждение образования 
"Брестский государственный университет имени А.С. Пушкина"
Социально-педагогический факультет</t>
  </si>
  <si>
    <t>ДО-11</t>
  </si>
  <si>
    <t>ДО-31</t>
  </si>
  <si>
    <t>ДО-32</t>
  </si>
  <si>
    <t>ЛОГ-33</t>
  </si>
  <si>
    <t xml:space="preserve">Ф   И   З   И   Ч   Е   С   К   А   Я        К   У   Л   Ь   Т   У   Р   А        </t>
  </si>
  <si>
    <t>ДО-41</t>
  </si>
  <si>
    <t>ДО-42</t>
  </si>
  <si>
    <t>ЛОГ-43</t>
  </si>
  <si>
    <t>ДО-21</t>
  </si>
  <si>
    <t>ДО-22</t>
  </si>
  <si>
    <t>ЛОГ-23</t>
  </si>
  <si>
    <t>СП-34</t>
  </si>
  <si>
    <t>СПсД-24</t>
  </si>
  <si>
    <t>ДЕКАН                                                                                                                               Н.А. Леонюк</t>
  </si>
  <si>
    <t>ЛОГ-12</t>
  </si>
  <si>
    <t>СП-13</t>
  </si>
  <si>
    <t>ДЕКАН                                                                                                Н.А. Леонюк</t>
  </si>
  <si>
    <t>ТЕОРИЯ СОЦИАЛЬНОЙ РАБОТЫ    лк
Ильяшева В.В.   000</t>
  </si>
  <si>
    <t>МЕТОДЫ ПЕДАГОГИЧЕСКОГО ИССЛЕДОВАНИЯ    лк
Ковалевич М.С.     000</t>
  </si>
  <si>
    <t>СОЦ.-ПЕД. РАБОТА  лк
Чичурина Р.И.         000</t>
  </si>
  <si>
    <t>МЕДИЦИНСКАЯ ПСИХОЛОГИЯ  лк
Валитова И.Е.     000</t>
  </si>
  <si>
    <t>ЛОГОПСИХОЛОГИЯ  лк
Валитова И.Е.     000</t>
  </si>
  <si>
    <t>ТиМ ИЗО    пр
Якимович Н.К.      000</t>
  </si>
  <si>
    <t>ОСНОВЫ ПЕД. ИНКЛЮЗ. И СПЕЦ. ОБРАЗ. пр
Сивашинская Е.Ф.      000</t>
  </si>
  <si>
    <t>ЛОГОПСИХОЛОГИЯ  пр
Ярмольчик.Е.В.     000</t>
  </si>
  <si>
    <t>ПЕДАГОГИКА  пр  
Шиманчик М.С.   000</t>
  </si>
  <si>
    <t>ЛОГОПЕДИЯ  лк
Данилюк Л.Н.  000</t>
  </si>
  <si>
    <t>ТЕОРИЯ СОЦИАЛЬНОЙ РАБОТЫ    пр
Ильяшева В.В.   000</t>
  </si>
  <si>
    <t>МЕТ. ВОСПИТ. РАБОТЫ В ДОУО     лк
Соколова Т.В.      000</t>
  </si>
  <si>
    <r>
      <t xml:space="preserve">ТиМ РАЗВИТИЯ ИЗОБРАЗИТ. ТВОРЧЕСТВА ДЕТЕЙ ДОШКОЛЬНОГО ВОЗРАСТА  </t>
    </r>
    <r>
      <rPr>
        <sz val="12"/>
        <rFont val="Times New Roman"/>
        <family val="1"/>
      </rPr>
      <t xml:space="preserve"> лк</t>
    </r>
    <r>
      <rPr>
        <b/>
        <sz val="12"/>
        <rFont val="Times New Roman"/>
        <family val="1"/>
      </rPr>
      <t xml:space="preserve">
Якимович Н.К.      000</t>
    </r>
  </si>
  <si>
    <t>СОЦ.-ПЕД. РАБОТА  пр
Чичурина Р.И.         000</t>
  </si>
  <si>
    <r>
      <rPr>
        <b/>
        <sz val="11"/>
        <rFont val="Times New Roman"/>
        <family val="1"/>
      </rPr>
      <t xml:space="preserve">ТиМ РАЗВ. ИЗОБРАЗ. ТВОРЧЕСТВА  пр
</t>
    </r>
    <r>
      <rPr>
        <b/>
        <sz val="12"/>
        <rFont val="Times New Roman"/>
        <family val="1"/>
      </rPr>
      <t>Якимович Н.К.      000</t>
    </r>
  </si>
  <si>
    <t>МЕТ. КОРР. РАЗВ. РАБ. С ДЕТЬМИ С ТНР  лк
Шевчук Е.П.  000</t>
  </si>
  <si>
    <t>ОСН. ПЕДАГОГИКИ И СОВР. ОБРАЗОВАНИЕ  пр 
Павлова А.Э.     000</t>
  </si>
  <si>
    <t xml:space="preserve"> ПЕДАГОГИКА      пр 
Павлова А.Э.  000</t>
  </si>
  <si>
    <t>ТЕОР. ОСН. ЭКОЛОГИЧ. ВОСПИТ.   пр
Павлова А.Э.       000</t>
  </si>
  <si>
    <r>
      <t xml:space="preserve">ТиМ МУЗ. ВОСП. ДЕТЕЙ ДОШК. ВОЗР.  </t>
    </r>
    <r>
      <rPr>
        <sz val="12"/>
        <rFont val="Times New Roman"/>
        <family val="1"/>
      </rPr>
      <t xml:space="preserve"> пр</t>
    </r>
    <r>
      <rPr>
        <b/>
        <sz val="12"/>
        <rFont val="Times New Roman"/>
        <family val="1"/>
      </rPr>
      <t xml:space="preserve">
Леонюк Н.А.      000</t>
    </r>
  </si>
  <si>
    <t>ОСНОВЫ УЧЕБНОЙ ДЕЯТ. СТУДЕНТА   пр
Ульянова А.Ю.   000</t>
  </si>
  <si>
    <t>ЛОГОПЕДИЯ  пр
Данилюк Л.Н.  000</t>
  </si>
  <si>
    <t>МЕТ. ВОСПИТ. РАБОТЫ В ДОУО    пр
Кошик Т.Н.    000</t>
  </si>
  <si>
    <t>ОСНОВЫ ВОЛОНТЕРСКОЙ ДЕЯТЕЛЬН. пр 
Кошик Т.Н.    000</t>
  </si>
  <si>
    <t>ЭКОНОМИЧЕСКАЯ ТЕОРИЯ       пр
Петрукович Д.А.      000</t>
  </si>
  <si>
    <t>БИОЛ. ОСНОВЫ ПСИХОФИЗ. РАЗВ.  пр
Головач М.В.      705 н.к.</t>
  </si>
  <si>
    <t>СОЦИАЛЬНАЯ ПОЛИТИКА      пр
Барма А.В.    000</t>
  </si>
  <si>
    <r>
      <t xml:space="preserve">ТиМ МУЗЫКАЛЬНОГО ВОСПИТАНИЯ ДЕТЕЙ ДОШКОЛЬНОГО ВОЗРАСТА  </t>
    </r>
    <r>
      <rPr>
        <sz val="12"/>
        <color indexed="8"/>
        <rFont val="Times New Roman"/>
        <family val="1"/>
      </rPr>
      <t xml:space="preserve"> лк</t>
    </r>
    <r>
      <rPr>
        <b/>
        <sz val="12"/>
        <color indexed="8"/>
        <rFont val="Times New Roman"/>
        <family val="1"/>
      </rPr>
      <t xml:space="preserve">
Леонюк Н.А.      000</t>
    </r>
  </si>
  <si>
    <t>ИСТОРИЯ БЕЛ. ГОСУДАРСТВЕННОСТИ   пр
Глинка В.С.    000</t>
  </si>
  <si>
    <t>ОСН. УПР. ИНТЕЛЛ. СОБСТВЕННОСТ.  пр
Романович С.П.      000</t>
  </si>
  <si>
    <t>ТиМ ОЗН. ДЕТЕЙ ДВ С ПРИРОДОЙ    пр
Павлова А.Э.       000</t>
  </si>
  <si>
    <t>ДЕТСКАЯ ЛИТЕРАТУРА       пр
Шевчук Е.П.    000</t>
  </si>
  <si>
    <t>ПРАВОВОЕ РЕГ. СОЦИАЛЬНОЙ РАБОТЫ  пр
Ильяшева В.В.   000</t>
  </si>
  <si>
    <t>МЕДИАЦИЯ В СОЦ. РАБОТЕ   пр
Мозерова М.Н.   000</t>
  </si>
  <si>
    <t>МЕДИЦИНСКАЯ ПСИХОЛОГИЯ  пр
Ярмольчик Е.В.    000</t>
  </si>
  <si>
    <t>ВВЕДЕНИЕ В ПРОФЕССИЮ  пр 
Чичурина Р.И.     000</t>
  </si>
  <si>
    <t>НЕЙРОФИЗ. И СЕНС. СИСТЕМЫ   пр
Ярмольчик Е.В.   000</t>
  </si>
  <si>
    <t>БИОЛ. ОСНОВЫ ПСИХОФИЗ. РАЗВ.  лк
Панько С.В.      703 н.к.</t>
  </si>
  <si>
    <t>1) ИНФ. ТЕХ. В ОБР. лб Каллаур А.Н. 209
2) ИНФ. ТЕХ. В ОБР. лб Пакалюк М.С. 314 н.к.</t>
  </si>
  <si>
    <t>ПСИХОЛОГИЯ ЛИЧНОСТИ  пр
Медведская Е.И.   000</t>
  </si>
  <si>
    <t>ТиМ ОЗН. ДЕТЕЙ ДВ С ПРИРОДОЙ    пр
Горностай Т.Л.       000</t>
  </si>
  <si>
    <t>ТЕОР. ОСН. ЭКОЛОГИЧ. ВОСПИТ.   пр
Горностай Т.Л.       000</t>
  </si>
  <si>
    <t>ОБЩАЯ И СОЦ. ПСИХОЛОГИЯ   пр
Чайчиц Н.Н.   000</t>
  </si>
  <si>
    <t>МЕТ. ПОЗН. И РЕЧЕВОГО РАЗВ.  пр
Зданович Е.М.   000</t>
  </si>
  <si>
    <t>ТиМ РАЗВИТИЯ РЕЧИ  ДЕТЕЙ ДВ   пр
Павлова А.Э.      000</t>
  </si>
  <si>
    <t>ТЕОР. ОСН. ВОСП. И РАЗВ. ДЕТЕЙ   пр
Александрович Т.В.   000</t>
  </si>
  <si>
    <t>ОРГ. ВЗАИМ. И ОБЩЕНИЯ В ОБР. ПРОЦЕССЕ  пр  
Шиманчик М.С.   000</t>
  </si>
  <si>
    <t>ИСТОРИЯ г. БРЕСТА   пр
Гарбуль П.И.  000</t>
  </si>
  <si>
    <t>ИСТОРИЯ г. БРЕСТА   лк
Гарбуль П.И.  000</t>
  </si>
  <si>
    <t>1) ИНФ. ТЕХ. В ОБР. лб Каллаур А.Н. 000
2) ИНФ. ТЕХ. В ОБР. лб Кулеш А.  314  н.к.</t>
  </si>
  <si>
    <t>ВОЗРАСТНАЯ ПСИХОЛОГИЯ  пр
Ярмольчик Е.В.     000</t>
  </si>
  <si>
    <t>ОСН. УПРАВ. ИНТЕЛЛ. СОБСТВЕНН.   пр
Романович С.П.      000</t>
  </si>
  <si>
    <t>ОСН. ИНКЛ. И СПЕЦ. ДИДАКТИКИ   пр 
Шевчук Е.П.      000</t>
  </si>
  <si>
    <t>1) ИНФ. ТЕХН. В ОБР.  лб Козакевич К.П.  209
2) ИНФ. ТЕХН. В ОБР.  лб Федорова Л.В.  209</t>
  </si>
  <si>
    <t xml:space="preserve">ИНОСТРАННЫЙ ЯЗЫК
   Иванюк Н.В. 404 н.к.    Максимович М.С.    Повх И.В.     Коваленко О.Н. 301 н.к.     Спесивцева К.В.      Ковганко Е.А.      Милач С.В.      </t>
  </si>
  <si>
    <t>ОСНОВЫ ПЕДИАТРИИ   пр 
Зданович Е.М.     000</t>
  </si>
  <si>
    <t xml:space="preserve"> ПЕДАГОГИКА      лк 
Ковалевич М.С.  000</t>
  </si>
  <si>
    <t>ДИФ. ДИАГН. НАРУШЕНИЙ РАЗВИТИЯ  пр
Ярмольчик Е.В.  000</t>
  </si>
  <si>
    <t>ОСНОВЫ ПЕДАГОГИКИ  пр 
Петрашевич И.И.     000</t>
  </si>
  <si>
    <t>ОСНОВЫ ПСИХОЛОГИИ  лк 
Чичурина Р.И.     000</t>
  </si>
  <si>
    <t>ПРАВА РЕБЕНКА    пр
Быстрякова Т.В.       000</t>
  </si>
  <si>
    <t>1) ИНФ. ТЕХ. В ОБР. лб Каллаур А.Н. 209
2) ИНФ. ТЕХ. В ОБР. лб Кулеш А.  314  н.к.</t>
  </si>
  <si>
    <t>ТЕОР. ОСН. РАЗВИТИЯ РЕЧИ   пр
Горностай Т.Л.       000</t>
  </si>
  <si>
    <t>ТиМ РАЗВИТИЯ РЕЧИ  ДЕТЕЙ ДВ   пр
Шиманчик М.С.     000</t>
  </si>
  <si>
    <t>ОСН. МЕТ. КОРР. РАЗВ. РАБ.   лк
Шевчук Е.П.     000</t>
  </si>
  <si>
    <t>1) СМШО    лб   Концевая Г.М.      000
2) СМШО    лб   Сенкевич В.И.      000</t>
  </si>
  <si>
    <t>1) ЛОГОПЕДИЯ  лб Данилюк Л.Н.  000</t>
  </si>
  <si>
    <t>2) ЛОГОПЕДИЯ  лб Данилюк Л.Н.  000</t>
  </si>
  <si>
    <t>ОСНОВЫ ПСИХОЛОГИИ  пр 
Чичурина Р.И.     000</t>
  </si>
  <si>
    <t>ОБЩАЯ ПСИХОЛОГИЯ   лк 
Чичурина Р.И.     000</t>
  </si>
  <si>
    <t>КОГНИТИВНАЯ ПСИХОЛОГИЯ   пр
Медведская Е.И.   000</t>
  </si>
  <si>
    <t>1) МП и РР лб Зданович Е.М.   000</t>
  </si>
  <si>
    <t>15.00  2) МП и РР лб Зданович Е.М.   000</t>
  </si>
  <si>
    <t>ТиМ МВ    пр
Соколова Т.В.    000</t>
  </si>
  <si>
    <t>КОРРУПЦИЯ И ЕЕ ОБЩЕСТВЕННАЯ ОПАСНОСТЬ   лк
Займист Г.И.      729 н.к.</t>
  </si>
  <si>
    <t>1) ОРГ. ВЗАИМ. И ОБЩ.  лб Шиманчик М.С.   000</t>
  </si>
  <si>
    <t>2) ОРГ. ВЗАИМ. И ОБЩ.  лб Шиманчик М.С.   000</t>
  </si>
  <si>
    <t>УТВЕРЖДАЮ
Первый проректор
                          С.А. Марзан
17.11.2022</t>
  </si>
  <si>
    <t>СОЦИАЛЬНАЯ МЕДИЦИНА    пр
Ярмольчик Е.В.        000</t>
  </si>
  <si>
    <t>ПРАВОВОЕ РЕГ. СОЦИАЛЬНОЙ РАБОТЫ  лк
Ильяшева В.В.   000</t>
  </si>
  <si>
    <t>ПРОФИЛАКТ. И КОРР. ДИЗАРТРИИ  лк
Данилюк Л.Н.     000</t>
  </si>
  <si>
    <t>ТиМ МУЗ. ВОСП. ДЕТЕЙ ДОШК. ВОЗР.   пр
Леонюк Н.А.      000</t>
  </si>
  <si>
    <t>ТЕОР. ОСН. ФИЗ. ВОСПИТ. ДЕТЕЙ  пр
Зданович Е.М.       000</t>
  </si>
  <si>
    <t>ДЕТСКАЯ ПСИХОЛОГИЯ      пр
Ярмольчик Е.В.      000</t>
  </si>
  <si>
    <t>ИНФ. ТЕХНОЛОГИИ В ОБРАЗОВАНИИ  лк
 Пакалюк М.С.    000</t>
  </si>
  <si>
    <t xml:space="preserve">ИНОСТРАННЫЙ ЯЗЫК
   Иванюк Н.В. 305 н.к.    Максимович М.С.    Повх И.В.     Коваленко О.Н. 301 н.к.     Спесивцева К.В.      Ковганко Е.А.      Милач С.В.      </t>
  </si>
  <si>
    <t>ПРАВА РЕБЕНКА    лк
Быстрякова Т.В.       000</t>
  </si>
  <si>
    <t>ТиМ ФЭМП    пр
Будько Т.С.       000</t>
  </si>
  <si>
    <r>
      <t xml:space="preserve">ТиМ МУЗЫКАЛЬНОГО ВОСПИТАНИЯ ДЕТЕЙ ДОШКОЛЬНОГО ВОЗРАСТА  </t>
    </r>
    <r>
      <rPr>
        <sz val="12"/>
        <color indexed="8"/>
        <rFont val="Times New Roman"/>
        <family val="1"/>
      </rPr>
      <t xml:space="preserve"> лк</t>
    </r>
    <r>
      <rPr>
        <b/>
        <sz val="12"/>
        <color indexed="8"/>
        <rFont val="Times New Roman"/>
        <family val="1"/>
      </rPr>
      <t xml:space="preserve">
Леонюк Н.А.      000</t>
    </r>
  </si>
  <si>
    <r>
      <t xml:space="preserve">ТиМ РАЗВИТИЯ ИЗОБРАЗИТ. ТВОРЧЕСТВА ДЕТЕЙ ДОШКОЛЬНОГО ВОЗРАСТА  </t>
    </r>
    <r>
      <rPr>
        <sz val="12"/>
        <color indexed="8"/>
        <rFont val="Times New Roman"/>
        <family val="1"/>
      </rPr>
      <t xml:space="preserve"> лк</t>
    </r>
    <r>
      <rPr>
        <b/>
        <sz val="12"/>
        <color indexed="8"/>
        <rFont val="Times New Roman"/>
        <family val="1"/>
      </rPr>
      <t xml:space="preserve">
Якимович Н.К.      000</t>
    </r>
  </si>
  <si>
    <r>
      <t xml:space="preserve">ТиМ МУЗ. ВОСП. ДЕТЕЙ ДОШК. ВОЗР.  </t>
    </r>
    <r>
      <rPr>
        <sz val="12"/>
        <color indexed="8"/>
        <rFont val="Times New Roman"/>
        <family val="1"/>
      </rPr>
      <t xml:space="preserve"> пр</t>
    </r>
    <r>
      <rPr>
        <b/>
        <sz val="12"/>
        <color indexed="8"/>
        <rFont val="Times New Roman"/>
        <family val="1"/>
      </rPr>
      <t xml:space="preserve">
Леонюк Н.А.      000</t>
    </r>
  </si>
  <si>
    <r>
      <rPr>
        <b/>
        <sz val="11"/>
        <color indexed="8"/>
        <rFont val="Times New Roman"/>
        <family val="1"/>
      </rPr>
      <t xml:space="preserve">ТиМ РАЗВ. ИЗОБРАЗ. ТВОРЧЕСТВА  пр
</t>
    </r>
    <r>
      <rPr>
        <b/>
        <sz val="12"/>
        <color indexed="8"/>
        <rFont val="Times New Roman"/>
        <family val="1"/>
      </rPr>
      <t>Якимович Н.К.      000</t>
    </r>
  </si>
</sst>
</file>

<file path=xl/styles.xml><?xml version="1.0" encoding="utf-8"?>
<styleSheet xmlns="http://schemas.openxmlformats.org/spreadsheetml/2006/main">
  <numFmts count="54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&quot;от &quot;d/mmm/yy"/>
    <numFmt numFmtId="189" formatCode="&quot;от &quot;d\ mmm\ yyyy"/>
    <numFmt numFmtId="190" formatCode="&quot;от  &quot;d\ mmm\ yyyy"/>
    <numFmt numFmtId="191" formatCode="d\ mmmm\ 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&quot;от &quot;\d\ \m\m\m\ \y\y\y\y"/>
    <numFmt numFmtId="196" formatCode="dd\ mmm\ yy"/>
    <numFmt numFmtId="197" formatCode="d\ mmm\ yy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d\-mmm\-yyyy"/>
    <numFmt numFmtId="207" formatCode="\d\-\m\m\m\-\y\y\y\y"/>
    <numFmt numFmtId="208" formatCode="[$-FC19]d\ mmmm\ yyyy\ &quot;г.&quot;"/>
    <numFmt numFmtId="209" formatCode="[$€-2]\ ###,000_);[Red]\([$€-2]\ ###,000\)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color indexed="63"/>
      <name val="Arial Cyr"/>
      <family val="0"/>
    </font>
    <font>
      <b/>
      <sz val="16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 Cyr"/>
      <family val="0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8"/>
      <color theme="1" tint="0.34999001026153564"/>
      <name val="Arial Cyr"/>
      <family val="0"/>
    </font>
    <font>
      <b/>
      <sz val="16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Arial Cyr"/>
      <family val="0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 style="double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ouble"/>
      <bottom style="double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 style="dashed"/>
      <top style="mediumDashDot"/>
      <bottom style="double"/>
    </border>
    <border>
      <left style="dashed"/>
      <right style="dashed"/>
      <top style="dashed"/>
      <bottom style="double"/>
    </border>
    <border>
      <left style="thin"/>
      <right style="thin"/>
      <top style="thin"/>
      <bottom style="thin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double"/>
    </border>
    <border>
      <left>
        <color indexed="63"/>
      </left>
      <right style="dashed"/>
      <top style="double"/>
      <bottom style="dashed"/>
    </border>
    <border>
      <left style="mediumDashDot"/>
      <right>
        <color indexed="63"/>
      </right>
      <top style="thin"/>
      <bottom style="thin"/>
    </border>
    <border>
      <left style="mediumDashDot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Dot"/>
      <right style="thin"/>
      <top style="thin"/>
      <bottom>
        <color indexed="63"/>
      </bottom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ashed"/>
      <top style="mediumDashDot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191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91" fontId="3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191" fontId="3" fillId="33" borderId="16" xfId="0" applyNumberFormat="1" applyFont="1" applyFill="1" applyBorder="1" applyAlignment="1">
      <alignment horizontal="center" vertical="center" wrapText="1"/>
    </xf>
    <xf numFmtId="191" fontId="3" fillId="33" borderId="17" xfId="0" applyNumberFormat="1" applyFont="1" applyFill="1" applyBorder="1" applyAlignment="1">
      <alignment horizontal="center" vertical="center" wrapText="1"/>
    </xf>
    <xf numFmtId="191" fontId="3" fillId="33" borderId="1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33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right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191" fontId="3" fillId="33" borderId="27" xfId="0" applyNumberFormat="1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191" fontId="3" fillId="33" borderId="0" xfId="0" applyNumberFormat="1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191" fontId="3" fillId="33" borderId="30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191" fontId="12" fillId="33" borderId="21" xfId="0" applyNumberFormat="1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/>
    </xf>
    <xf numFmtId="191" fontId="12" fillId="33" borderId="0" xfId="0" applyNumberFormat="1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 wrapText="1"/>
    </xf>
    <xf numFmtId="197" fontId="10" fillId="33" borderId="21" xfId="0" applyNumberFormat="1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191" fontId="9" fillId="34" borderId="0" xfId="0" applyNumberFormat="1" applyFont="1" applyFill="1" applyAlignment="1">
      <alignment horizontal="center" vertical="center"/>
    </xf>
    <xf numFmtId="0" fontId="11" fillId="33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2" fillId="35" borderId="0" xfId="0" applyFont="1" applyFill="1" applyBorder="1" applyAlignment="1">
      <alignment horizontal="center" vertical="center" wrapText="1"/>
    </xf>
    <xf numFmtId="0" fontId="8" fillId="31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191" fontId="3" fillId="33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63" fillId="31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191" fontId="9" fillId="34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top" wrapText="1"/>
    </xf>
    <xf numFmtId="0" fontId="11" fillId="35" borderId="32" xfId="0" applyFont="1" applyFill="1" applyBorder="1" applyAlignment="1">
      <alignment horizontal="center" vertical="center" wrapText="1"/>
    </xf>
    <xf numFmtId="0" fontId="11" fillId="35" borderId="30" xfId="0" applyFont="1" applyFill="1" applyBorder="1" applyAlignment="1">
      <alignment horizontal="center" vertical="center" wrapText="1"/>
    </xf>
    <xf numFmtId="0" fontId="11" fillId="35" borderId="33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197" fontId="64" fillId="33" borderId="21" xfId="0" applyNumberFormat="1" applyFont="1" applyFill="1" applyBorder="1" applyAlignment="1">
      <alignment horizontal="center" vertical="center" wrapText="1"/>
    </xf>
    <xf numFmtId="0" fontId="62" fillId="33" borderId="21" xfId="0" applyFont="1" applyFill="1" applyBorder="1" applyAlignment="1">
      <alignment horizontal="center" vertical="center" wrapText="1"/>
    </xf>
    <xf numFmtId="0" fontId="65" fillId="33" borderId="21" xfId="0" applyFont="1" applyFill="1" applyBorder="1" applyAlignment="1">
      <alignment horizontal="center" vertical="center"/>
    </xf>
    <xf numFmtId="191" fontId="65" fillId="33" borderId="21" xfId="0" applyNumberFormat="1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0" fontId="67" fillId="31" borderId="32" xfId="0" applyFont="1" applyFill="1" applyBorder="1" applyAlignment="1">
      <alignment horizontal="center" vertical="center" wrapText="1"/>
    </xf>
    <xf numFmtId="0" fontId="67" fillId="31" borderId="33" xfId="0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horizontal="center" vertical="center" wrapText="1"/>
    </xf>
    <xf numFmtId="0" fontId="67" fillId="0" borderId="32" xfId="0" applyFont="1" applyFill="1" applyBorder="1" applyAlignment="1">
      <alignment horizontal="center" vertical="center" wrapText="1"/>
    </xf>
    <xf numFmtId="0" fontId="67" fillId="0" borderId="33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center" vertical="center" wrapText="1"/>
    </xf>
    <xf numFmtId="0" fontId="67" fillId="31" borderId="21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0" fontId="62" fillId="35" borderId="21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vertical="center"/>
    </xf>
    <xf numFmtId="0" fontId="62" fillId="35" borderId="32" xfId="0" applyFont="1" applyFill="1" applyBorder="1" applyAlignment="1">
      <alignment horizontal="center" vertical="center" wrapText="1"/>
    </xf>
    <xf numFmtId="0" fontId="62" fillId="35" borderId="30" xfId="0" applyFont="1" applyFill="1" applyBorder="1" applyAlignment="1">
      <alignment horizontal="center" vertical="center" wrapText="1"/>
    </xf>
    <xf numFmtId="0" fontId="62" fillId="35" borderId="33" xfId="0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horizontal="center" vertical="center" wrapText="1"/>
    </xf>
    <xf numFmtId="0" fontId="65" fillId="33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69" fillId="0" borderId="21" xfId="0" applyFont="1" applyFill="1" applyBorder="1" applyAlignment="1">
      <alignment horizontal="center" vertical="center" wrapText="1"/>
    </xf>
    <xf numFmtId="0" fontId="69" fillId="31" borderId="21" xfId="0" applyFont="1" applyFill="1" applyBorder="1" applyAlignment="1">
      <alignment horizontal="center" vertical="center" wrapText="1"/>
    </xf>
    <xf numFmtId="0" fontId="67" fillId="31" borderId="21" xfId="0" applyFont="1" applyFill="1" applyBorder="1" applyAlignment="1">
      <alignment horizontal="center" vertical="center" wrapText="1"/>
    </xf>
    <xf numFmtId="0" fontId="70" fillId="35" borderId="21" xfId="0" applyFont="1" applyFill="1" applyBorder="1" applyAlignment="1">
      <alignment horizontal="center" vertical="center" wrapText="1"/>
    </xf>
    <xf numFmtId="0" fontId="67" fillId="35" borderId="2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39"/>
  <sheetViews>
    <sheetView showGridLines="0" view="pageBreakPreview" zoomScale="75" zoomScaleNormal="70" zoomScaleSheetLayoutView="75" zoomScalePageLayoutView="0" workbookViewId="0" topLeftCell="A1">
      <selection activeCell="B13" sqref="B13:D13"/>
    </sheetView>
  </sheetViews>
  <sheetFormatPr defaultColWidth="9.00390625" defaultRowHeight="12.75"/>
  <cols>
    <col min="1" max="1" width="12.875" style="8" customWidth="1"/>
    <col min="2" max="4" width="60.00390625" style="1" customWidth="1"/>
    <col min="5" max="6" width="26.375" style="1" hidden="1" customWidth="1"/>
    <col min="7" max="7" width="27.875" style="9" hidden="1" customWidth="1"/>
    <col min="8" max="16384" width="9.125" style="3" customWidth="1"/>
  </cols>
  <sheetData>
    <row r="1" spans="1:5" ht="124.5" customHeight="1">
      <c r="A1" s="5"/>
      <c r="B1" s="62" t="s">
        <v>14</v>
      </c>
      <c r="C1" s="62"/>
      <c r="D1" s="18" t="s">
        <v>109</v>
      </c>
      <c r="E1" s="17"/>
    </row>
    <row r="2" spans="1:7" ht="18.75">
      <c r="A2" s="61" t="str">
        <f>"РАСПИСАНИЕ  1  КУРСА  С  "&amp;TEXT(A4,"ДД. ММ. ГГГГ")&amp;" ПО  "&amp;TEXT(A4+5,"ДД. ММ. ГГГГ")</f>
        <v>РАСПИСАНИЕ  1  КУРСА  С  ДД. ММ. ГГГГ ПО  ДД. ММ. ГГГГ</v>
      </c>
      <c r="B2" s="61"/>
      <c r="C2" s="61"/>
      <c r="D2" s="61"/>
      <c r="E2" s="61"/>
      <c r="F2" s="61"/>
      <c r="G2" s="61"/>
    </row>
    <row r="3" spans="2:4" ht="13.5" thickBot="1">
      <c r="B3" s="7"/>
      <c r="C3" s="7"/>
      <c r="D3" s="7"/>
    </row>
    <row r="4" spans="1:7" ht="21" thickBot="1">
      <c r="A4" s="43">
        <v>44886</v>
      </c>
      <c r="B4" s="44" t="s">
        <v>15</v>
      </c>
      <c r="C4" s="44" t="s">
        <v>29</v>
      </c>
      <c r="D4" s="44" t="s">
        <v>30</v>
      </c>
      <c r="E4" s="42" t="s">
        <v>6</v>
      </c>
      <c r="F4" s="15" t="s">
        <v>7</v>
      </c>
      <c r="G4" s="15" t="s">
        <v>11</v>
      </c>
    </row>
    <row r="5" spans="1:7" ht="12.75" customHeight="1" thickBot="1" thickTop="1">
      <c r="A5" s="41" t="s">
        <v>8</v>
      </c>
      <c r="B5" s="35">
        <f>$A$4</f>
        <v>44886</v>
      </c>
      <c r="C5" s="35">
        <f>$A$4</f>
        <v>44886</v>
      </c>
      <c r="D5" s="35">
        <f>$A$4</f>
        <v>44886</v>
      </c>
      <c r="E5" s="11">
        <f>$A$4</f>
        <v>44886</v>
      </c>
      <c r="F5" s="11">
        <f>$A$4</f>
        <v>44886</v>
      </c>
      <c r="G5" s="11">
        <f>$A$4</f>
        <v>44886</v>
      </c>
    </row>
    <row r="6" spans="1:7" ht="60" customHeight="1" thickTop="1">
      <c r="A6" s="39" t="s">
        <v>0</v>
      </c>
      <c r="B6" s="94" t="s">
        <v>60</v>
      </c>
      <c r="C6" s="95" t="s">
        <v>57</v>
      </c>
      <c r="D6" s="80" t="s">
        <v>101</v>
      </c>
      <c r="E6" s="23"/>
      <c r="F6" s="4"/>
      <c r="G6" s="4"/>
    </row>
    <row r="7" spans="1:7" ht="60" customHeight="1">
      <c r="A7" s="39" t="s">
        <v>9</v>
      </c>
      <c r="B7" s="80" t="s">
        <v>87</v>
      </c>
      <c r="C7" s="95" t="s">
        <v>57</v>
      </c>
      <c r="D7" s="94" t="s">
        <v>60</v>
      </c>
      <c r="E7" s="21"/>
      <c r="F7" s="4"/>
      <c r="G7" s="4"/>
    </row>
    <row r="8" spans="1:7" ht="60" customHeight="1">
      <c r="A8" s="39" t="s">
        <v>12</v>
      </c>
      <c r="B8" s="80" t="s">
        <v>90</v>
      </c>
      <c r="C8" s="95" t="s">
        <v>69</v>
      </c>
      <c r="D8" s="84" t="s">
        <v>55</v>
      </c>
      <c r="E8" s="24"/>
      <c r="F8" s="4"/>
      <c r="G8" s="4"/>
    </row>
    <row r="9" spans="1:7" ht="60" customHeight="1" thickBot="1">
      <c r="A9" s="39" t="s">
        <v>10</v>
      </c>
      <c r="B9" s="80" t="s">
        <v>90</v>
      </c>
      <c r="C9" s="94" t="s">
        <v>60</v>
      </c>
      <c r="D9" s="84" t="s">
        <v>55</v>
      </c>
      <c r="E9" s="22"/>
      <c r="F9" s="16"/>
      <c r="G9" s="16"/>
    </row>
    <row r="10" spans="1:7" ht="14.25" customHeight="1" thickBot="1" thickTop="1">
      <c r="A10" s="41" t="s">
        <v>1</v>
      </c>
      <c r="B10" s="35">
        <f>$A$4+1</f>
        <v>44887</v>
      </c>
      <c r="C10" s="35">
        <f>$A$4+1</f>
        <v>44887</v>
      </c>
      <c r="D10" s="35">
        <f>$A$4+1</f>
        <v>44887</v>
      </c>
      <c r="E10" s="2">
        <f>$A$4+1</f>
        <v>44887</v>
      </c>
      <c r="F10" s="2">
        <f>$A$4+1</f>
        <v>44887</v>
      </c>
      <c r="G10" s="6">
        <f>$A$4+1</f>
        <v>44887</v>
      </c>
    </row>
    <row r="11" spans="1:7" ht="60" customHeight="1" thickTop="1">
      <c r="A11" s="39" t="s">
        <v>0</v>
      </c>
      <c r="B11" s="80" t="s">
        <v>91</v>
      </c>
      <c r="C11" s="94" t="s">
        <v>107</v>
      </c>
      <c r="D11" s="95" t="s">
        <v>58</v>
      </c>
      <c r="E11" s="24"/>
      <c r="F11" s="4"/>
      <c r="G11" s="4"/>
    </row>
    <row r="12" spans="1:7" ht="60" customHeight="1">
      <c r="A12" s="39" t="s">
        <v>9</v>
      </c>
      <c r="B12" s="96" t="s">
        <v>106</v>
      </c>
      <c r="C12" s="96"/>
      <c r="D12" s="96"/>
      <c r="E12" s="24"/>
      <c r="F12" s="4"/>
      <c r="G12" s="4"/>
    </row>
    <row r="13" spans="1:7" ht="60" customHeight="1">
      <c r="A13" s="39" t="s">
        <v>12</v>
      </c>
      <c r="B13" s="97" t="s">
        <v>117</v>
      </c>
      <c r="C13" s="98"/>
      <c r="D13" s="98"/>
      <c r="E13" s="24"/>
      <c r="F13" s="4"/>
      <c r="G13" s="4"/>
    </row>
    <row r="14" spans="1:7" s="10" customFormat="1" ht="60" customHeight="1" thickBot="1">
      <c r="A14" s="39" t="s">
        <v>10</v>
      </c>
      <c r="B14" s="87"/>
      <c r="C14" s="80" t="s">
        <v>38</v>
      </c>
      <c r="D14" s="80" t="s">
        <v>48</v>
      </c>
      <c r="E14" s="22"/>
      <c r="F14" s="16"/>
      <c r="G14" s="16"/>
    </row>
    <row r="15" spans="1:7" ht="14.25" customHeight="1" thickBot="1" thickTop="1">
      <c r="A15" s="41" t="s">
        <v>2</v>
      </c>
      <c r="B15" s="35">
        <f>$A$4+2</f>
        <v>44888</v>
      </c>
      <c r="C15" s="35">
        <f>$A$4+2</f>
        <v>44888</v>
      </c>
      <c r="D15" s="35">
        <f>$A$4+2</f>
        <v>44888</v>
      </c>
      <c r="E15" s="12">
        <f>$A$4+2</f>
        <v>44888</v>
      </c>
      <c r="F15" s="12">
        <f>$A$4+2</f>
        <v>44888</v>
      </c>
      <c r="G15" s="13">
        <f>$A$4+2</f>
        <v>44888</v>
      </c>
    </row>
    <row r="16" spans="1:7" ht="60" customHeight="1" thickTop="1">
      <c r="A16" s="39" t="s">
        <v>0</v>
      </c>
      <c r="B16" s="19" t="s">
        <v>90</v>
      </c>
      <c r="C16" s="70" t="s">
        <v>108</v>
      </c>
      <c r="D16" s="95" t="s">
        <v>58</v>
      </c>
      <c r="E16" s="24"/>
      <c r="F16" s="4"/>
      <c r="G16" s="4"/>
    </row>
    <row r="17" spans="1:14" ht="60" customHeight="1">
      <c r="A17" s="39" t="s">
        <v>9</v>
      </c>
      <c r="B17" s="19" t="s">
        <v>90</v>
      </c>
      <c r="C17" s="70" t="s">
        <v>68</v>
      </c>
      <c r="D17" s="70" t="s">
        <v>71</v>
      </c>
      <c r="E17" s="24"/>
      <c r="F17" s="4"/>
      <c r="G17" s="4"/>
      <c r="N17" s="3" t="s">
        <v>13</v>
      </c>
    </row>
    <row r="18" spans="1:7" ht="60" customHeight="1">
      <c r="A18" s="39" t="s">
        <v>12</v>
      </c>
      <c r="B18" s="70"/>
      <c r="C18" s="70" t="s">
        <v>68</v>
      </c>
      <c r="D18" s="70" t="s">
        <v>71</v>
      </c>
      <c r="E18" s="24"/>
      <c r="F18" s="4"/>
      <c r="G18" s="4"/>
    </row>
    <row r="19" spans="1:7" s="10" customFormat="1" ht="60" customHeight="1" thickBot="1">
      <c r="A19" s="28" t="s">
        <v>10</v>
      </c>
      <c r="B19" s="63" t="s">
        <v>19</v>
      </c>
      <c r="C19" s="64"/>
      <c r="D19" s="65"/>
      <c r="E19" s="22"/>
      <c r="F19" s="16"/>
      <c r="G19" s="16"/>
    </row>
    <row r="20" spans="1:7" ht="14.25" customHeight="1" thickBot="1" thickTop="1">
      <c r="A20" s="36" t="s">
        <v>3</v>
      </c>
      <c r="B20" s="35">
        <f>$A$4+3</f>
        <v>44889</v>
      </c>
      <c r="C20" s="35">
        <f>$A$4+3</f>
        <v>44889</v>
      </c>
      <c r="D20" s="35">
        <f>$A$4+3</f>
        <v>44889</v>
      </c>
      <c r="E20" s="12">
        <f>$A$4+3</f>
        <v>44889</v>
      </c>
      <c r="F20" s="12">
        <f>$A$4+3</f>
        <v>44889</v>
      </c>
      <c r="G20" s="13">
        <f>$A$4+3</f>
        <v>44889</v>
      </c>
    </row>
    <row r="21" spans="1:7" ht="60" customHeight="1" thickTop="1">
      <c r="A21" s="26" t="s">
        <v>0</v>
      </c>
      <c r="B21" s="80" t="s">
        <v>87</v>
      </c>
      <c r="C21" s="94" t="s">
        <v>74</v>
      </c>
      <c r="D21" s="94" t="s">
        <v>60</v>
      </c>
      <c r="E21" s="23"/>
      <c r="F21" s="4"/>
      <c r="G21" s="4"/>
    </row>
    <row r="22" spans="1:7" ht="60" customHeight="1">
      <c r="A22" s="25" t="s">
        <v>9</v>
      </c>
      <c r="B22" s="94" t="s">
        <v>60</v>
      </c>
      <c r="C22" s="94" t="s">
        <v>74</v>
      </c>
      <c r="D22" s="80" t="s">
        <v>88</v>
      </c>
      <c r="E22" s="21"/>
      <c r="F22" s="4"/>
      <c r="G22" s="4"/>
    </row>
    <row r="23" spans="1:7" ht="60" customHeight="1">
      <c r="A23" s="39" t="s">
        <v>12</v>
      </c>
      <c r="B23" s="66" t="s">
        <v>86</v>
      </c>
      <c r="C23" s="67"/>
      <c r="D23" s="67"/>
      <c r="E23" s="24"/>
      <c r="F23" s="4"/>
      <c r="G23" s="4"/>
    </row>
    <row r="24" spans="1:7" ht="60" customHeight="1" thickBot="1">
      <c r="A24" s="39" t="s">
        <v>10</v>
      </c>
      <c r="C24" s="19" t="s">
        <v>38</v>
      </c>
      <c r="D24" s="70" t="s">
        <v>102</v>
      </c>
      <c r="E24" s="22"/>
      <c r="F24" s="16"/>
      <c r="G24" s="16"/>
    </row>
    <row r="25" spans="1:7" ht="14.25" customHeight="1" thickBot="1" thickTop="1">
      <c r="A25" s="41" t="s">
        <v>4</v>
      </c>
      <c r="B25" s="35">
        <f>$A$4+4</f>
        <v>44890</v>
      </c>
      <c r="C25" s="35">
        <f>$A$4+4</f>
        <v>44890</v>
      </c>
      <c r="D25" s="35">
        <f>$A$4+4</f>
        <v>44890</v>
      </c>
      <c r="E25" s="12">
        <f>$A$4+4</f>
        <v>44890</v>
      </c>
      <c r="F25" s="12">
        <f>$A$4+4</f>
        <v>44890</v>
      </c>
      <c r="G25" s="13">
        <f>$A$4+4</f>
        <v>44890</v>
      </c>
    </row>
    <row r="26" spans="1:7" ht="60" customHeight="1" thickTop="1">
      <c r="A26" s="39" t="s">
        <v>0</v>
      </c>
      <c r="B26" s="19" t="s">
        <v>100</v>
      </c>
      <c r="C26" s="40"/>
      <c r="D26" s="19" t="s">
        <v>52</v>
      </c>
      <c r="E26" s="24"/>
      <c r="F26" s="4"/>
      <c r="G26" s="4"/>
    </row>
    <row r="27" spans="1:7" ht="60" customHeight="1">
      <c r="A27" s="39" t="s">
        <v>9</v>
      </c>
      <c r="B27" s="63" t="s">
        <v>19</v>
      </c>
      <c r="C27" s="64"/>
      <c r="D27" s="65"/>
      <c r="E27" s="24"/>
      <c r="F27" s="4"/>
      <c r="G27" s="4"/>
    </row>
    <row r="28" spans="1:7" ht="60" customHeight="1">
      <c r="A28" s="39" t="s">
        <v>12</v>
      </c>
      <c r="B28" s="19" t="s">
        <v>100</v>
      </c>
      <c r="C28" s="19" t="s">
        <v>52</v>
      </c>
      <c r="D28" s="19" t="s">
        <v>49</v>
      </c>
      <c r="E28" s="24"/>
      <c r="F28" s="4"/>
      <c r="G28" s="4"/>
    </row>
    <row r="29" spans="1:7" ht="60" customHeight="1" thickBot="1">
      <c r="A29" s="29" t="s">
        <v>10</v>
      </c>
      <c r="B29" s="19" t="s">
        <v>52</v>
      </c>
      <c r="C29" s="70" t="s">
        <v>40</v>
      </c>
      <c r="D29" s="19" t="s">
        <v>67</v>
      </c>
      <c r="E29" s="22"/>
      <c r="F29" s="16"/>
      <c r="G29" s="16"/>
    </row>
    <row r="30" spans="1:7" ht="14.25" customHeight="1" thickBot="1" thickTop="1">
      <c r="A30" s="38" t="s">
        <v>5</v>
      </c>
      <c r="B30" s="35">
        <f>$A$4+5</f>
        <v>44891</v>
      </c>
      <c r="C30" s="35">
        <f>$A$4+5</f>
        <v>44891</v>
      </c>
      <c r="D30" s="35">
        <f>$A$4+5</f>
        <v>44891</v>
      </c>
      <c r="E30" s="12">
        <f>$A$4+5</f>
        <v>44891</v>
      </c>
      <c r="F30" s="12">
        <f>$A$4+5</f>
        <v>44891</v>
      </c>
      <c r="G30" s="13">
        <f>$A$4+5</f>
        <v>44891</v>
      </c>
    </row>
    <row r="31" spans="1:7" ht="60" customHeight="1" thickTop="1">
      <c r="A31" s="26" t="s">
        <v>0</v>
      </c>
      <c r="B31" s="70"/>
      <c r="C31" s="70" t="s">
        <v>107</v>
      </c>
      <c r="D31" s="19"/>
      <c r="E31" s="24"/>
      <c r="F31" s="4"/>
      <c r="G31" s="4"/>
    </row>
    <row r="32" spans="1:7" ht="60" customHeight="1">
      <c r="A32" s="25" t="s">
        <v>9</v>
      </c>
      <c r="B32" s="19"/>
      <c r="C32" s="70" t="s">
        <v>78</v>
      </c>
      <c r="D32" s="40"/>
      <c r="E32" s="24"/>
      <c r="F32" s="4"/>
      <c r="G32" s="4"/>
    </row>
    <row r="33" spans="1:7" ht="60" customHeight="1">
      <c r="A33" s="26" t="s">
        <v>12</v>
      </c>
      <c r="C33" s="70" t="s">
        <v>108</v>
      </c>
      <c r="D33" s="20"/>
      <c r="E33" s="24"/>
      <c r="F33" s="4"/>
      <c r="G33" s="4"/>
    </row>
    <row r="34" spans="1:7" ht="60" customHeight="1" thickBot="1">
      <c r="A34" s="29" t="s">
        <v>10</v>
      </c>
      <c r="B34" s="20"/>
      <c r="C34" s="40"/>
      <c r="D34" s="20"/>
      <c r="E34" s="22"/>
      <c r="F34" s="16"/>
      <c r="G34" s="16"/>
    </row>
    <row r="35" spans="1:7" ht="14.25" customHeight="1" thickBot="1" thickTop="1">
      <c r="A35" s="31"/>
      <c r="B35" s="30"/>
      <c r="C35" s="33"/>
      <c r="D35" s="27"/>
      <c r="E35" s="12"/>
      <c r="F35" s="12"/>
      <c r="G35" s="13"/>
    </row>
    <row r="36" spans="1:7" ht="13.5" thickTop="1">
      <c r="A36" s="34"/>
      <c r="B36" s="32"/>
      <c r="D36" s="32"/>
      <c r="G36" s="7"/>
    </row>
    <row r="37" spans="1:6" ht="20.25">
      <c r="A37" s="58" t="s">
        <v>31</v>
      </c>
      <c r="B37" s="58"/>
      <c r="C37" s="58"/>
      <c r="D37" s="58"/>
      <c r="F37" s="14"/>
    </row>
    <row r="38" spans="1:2" ht="12.75">
      <c r="A38" s="5"/>
      <c r="B38" s="7"/>
    </row>
    <row r="39" spans="1:2" ht="12.75">
      <c r="A39" s="5"/>
      <c r="B39" s="7"/>
    </row>
  </sheetData>
  <sheetProtection/>
  <mergeCells count="7">
    <mergeCell ref="B27:D27"/>
    <mergeCell ref="A2:G2"/>
    <mergeCell ref="B1:C1"/>
    <mergeCell ref="B19:D19"/>
    <mergeCell ref="B13:D13"/>
    <mergeCell ref="B23:D23"/>
    <mergeCell ref="B12:D12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8" r:id="rId1"/>
  <rowBreaks count="1" manualBreakCount="1">
    <brk id="5" max="8" man="1"/>
  </rowBreaks>
  <colBreaks count="1" manualBreakCount="1">
    <brk id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O39"/>
  <sheetViews>
    <sheetView showGridLines="0" view="pageBreakPreview" zoomScale="75" zoomScaleNormal="70" zoomScaleSheetLayoutView="75" zoomScalePageLayoutView="0" workbookViewId="0" topLeftCell="A1">
      <selection activeCell="B23" sqref="B23:C23"/>
    </sheetView>
  </sheetViews>
  <sheetFormatPr defaultColWidth="9.00390625" defaultRowHeight="12.75"/>
  <cols>
    <col min="1" max="1" width="12.875" style="8" customWidth="1"/>
    <col min="2" max="3" width="49.625" style="1" customWidth="1"/>
    <col min="4" max="4" width="48.75390625" style="1" customWidth="1"/>
    <col min="5" max="5" width="52.125" style="1" customWidth="1"/>
    <col min="6" max="7" width="26.375" style="1" hidden="1" customWidth="1"/>
    <col min="8" max="8" width="27.875" style="9" hidden="1" customWidth="1"/>
    <col min="9" max="16384" width="9.125" style="3" customWidth="1"/>
  </cols>
  <sheetData>
    <row r="1" spans="1:6" ht="124.5" customHeight="1">
      <c r="A1" s="5"/>
      <c r="B1" s="62" t="s">
        <v>14</v>
      </c>
      <c r="C1" s="62"/>
      <c r="D1" s="62"/>
      <c r="E1" s="18" t="s">
        <v>109</v>
      </c>
      <c r="F1" s="17"/>
    </row>
    <row r="2" spans="1:8" ht="18.75">
      <c r="A2" s="61" t="str">
        <f>"РАСПИСАНИЕ  2  КУРСА  С  "&amp;TEXT(A4,"ДД. ММ. ГГГГ")&amp;" ПО  "&amp;TEXT(A4+5,"ДД. ММ. ГГГГ")</f>
        <v>РАСПИСАНИЕ  2  КУРСА  С  ДД. ММ. ГГГГ ПО  ДД. ММ. ГГГГ</v>
      </c>
      <c r="B2" s="61"/>
      <c r="C2" s="61"/>
      <c r="D2" s="61"/>
      <c r="E2" s="61"/>
      <c r="F2" s="61"/>
      <c r="G2" s="61"/>
      <c r="H2" s="61"/>
    </row>
    <row r="3" spans="2:5" ht="13.5" thickBot="1">
      <c r="B3" s="7"/>
      <c r="C3" s="7"/>
      <c r="D3" s="7"/>
      <c r="E3" s="7"/>
    </row>
    <row r="4" spans="1:8" ht="21" thickBot="1">
      <c r="A4" s="73">
        <v>44886</v>
      </c>
      <c r="B4" s="74" t="s">
        <v>23</v>
      </c>
      <c r="C4" s="74" t="s">
        <v>24</v>
      </c>
      <c r="D4" s="74" t="s">
        <v>25</v>
      </c>
      <c r="E4" s="74" t="s">
        <v>27</v>
      </c>
      <c r="F4" s="42" t="s">
        <v>6</v>
      </c>
      <c r="G4" s="15" t="s">
        <v>7</v>
      </c>
      <c r="H4" s="15" t="s">
        <v>11</v>
      </c>
    </row>
    <row r="5" spans="1:8" ht="12.75" customHeight="1" thickBot="1" thickTop="1">
      <c r="A5" s="75" t="s">
        <v>8</v>
      </c>
      <c r="B5" s="76">
        <f aca="true" t="shared" si="0" ref="B5:H5">$A$4</f>
        <v>44886</v>
      </c>
      <c r="C5" s="76">
        <f t="shared" si="0"/>
        <v>44886</v>
      </c>
      <c r="D5" s="76">
        <f t="shared" si="0"/>
        <v>44886</v>
      </c>
      <c r="E5" s="76">
        <f t="shared" si="0"/>
        <v>44886</v>
      </c>
      <c r="F5" s="11">
        <f t="shared" si="0"/>
        <v>44886</v>
      </c>
      <c r="G5" s="11">
        <f t="shared" si="0"/>
        <v>44886</v>
      </c>
      <c r="H5" s="11">
        <f t="shared" si="0"/>
        <v>44886</v>
      </c>
    </row>
    <row r="6" spans="1:8" ht="60" customHeight="1" thickTop="1">
      <c r="A6" s="77" t="s">
        <v>0</v>
      </c>
      <c r="B6" s="80" t="s">
        <v>114</v>
      </c>
      <c r="C6" s="80" t="s">
        <v>77</v>
      </c>
      <c r="D6" s="80" t="s">
        <v>112</v>
      </c>
      <c r="E6" s="83"/>
      <c r="F6" s="23"/>
      <c r="G6" s="4"/>
      <c r="H6" s="4"/>
    </row>
    <row r="7" spans="1:8" ht="60" customHeight="1">
      <c r="A7" s="77" t="s">
        <v>9</v>
      </c>
      <c r="B7" s="84" t="s">
        <v>56</v>
      </c>
      <c r="C7" s="80" t="s">
        <v>94</v>
      </c>
      <c r="D7" s="80" t="s">
        <v>39</v>
      </c>
      <c r="E7" s="84" t="s">
        <v>80</v>
      </c>
      <c r="F7" s="21"/>
      <c r="G7" s="4"/>
      <c r="H7" s="4"/>
    </row>
    <row r="8" spans="1:8" ht="60" customHeight="1">
      <c r="A8" s="77" t="s">
        <v>12</v>
      </c>
      <c r="B8" s="91" t="s">
        <v>121</v>
      </c>
      <c r="C8" s="91"/>
      <c r="D8" s="80" t="s">
        <v>84</v>
      </c>
      <c r="E8" s="80" t="s">
        <v>34</v>
      </c>
      <c r="F8" s="24"/>
      <c r="G8" s="4"/>
      <c r="H8" s="4"/>
    </row>
    <row r="9" spans="1:8" ht="60" customHeight="1" thickBot="1">
      <c r="A9" s="77" t="s">
        <v>10</v>
      </c>
      <c r="B9" s="80" t="s">
        <v>113</v>
      </c>
      <c r="C9" s="80" t="s">
        <v>77</v>
      </c>
      <c r="D9" s="80" t="s">
        <v>112</v>
      </c>
      <c r="E9" s="80" t="s">
        <v>111</v>
      </c>
      <c r="F9" s="22"/>
      <c r="G9" s="16"/>
      <c r="H9" s="16"/>
    </row>
    <row r="10" spans="1:8" ht="14.25" customHeight="1" thickBot="1" thickTop="1">
      <c r="A10" s="92" t="s">
        <v>1</v>
      </c>
      <c r="B10" s="76">
        <f aca="true" t="shared" si="1" ref="B10:H10">$A$4+1</f>
        <v>44887</v>
      </c>
      <c r="C10" s="76">
        <f t="shared" si="1"/>
        <v>44887</v>
      </c>
      <c r="D10" s="76">
        <f t="shared" si="1"/>
        <v>44887</v>
      </c>
      <c r="E10" s="76">
        <f t="shared" si="1"/>
        <v>44887</v>
      </c>
      <c r="F10" s="2">
        <f t="shared" si="1"/>
        <v>44887</v>
      </c>
      <c r="G10" s="2">
        <f t="shared" si="1"/>
        <v>44887</v>
      </c>
      <c r="H10" s="6">
        <f t="shared" si="1"/>
        <v>44887</v>
      </c>
    </row>
    <row r="11" spans="1:8" ht="60" customHeight="1" thickTop="1">
      <c r="A11" s="77" t="s">
        <v>0</v>
      </c>
      <c r="B11" s="80" t="s">
        <v>77</v>
      </c>
      <c r="C11" s="80" t="s">
        <v>114</v>
      </c>
      <c r="D11" s="84" t="s">
        <v>56</v>
      </c>
      <c r="E11" s="80" t="s">
        <v>65</v>
      </c>
      <c r="F11" s="24"/>
      <c r="G11" s="4"/>
      <c r="H11" s="4"/>
    </row>
    <row r="12" spans="1:8" ht="60" customHeight="1">
      <c r="A12" s="39" t="s">
        <v>9</v>
      </c>
      <c r="B12" s="80" t="s">
        <v>122</v>
      </c>
      <c r="C12" s="84" t="s">
        <v>56</v>
      </c>
      <c r="D12" s="80" t="s">
        <v>84</v>
      </c>
      <c r="E12" s="80" t="s">
        <v>45</v>
      </c>
      <c r="F12" s="24"/>
      <c r="G12" s="4"/>
      <c r="H12" s="4"/>
    </row>
    <row r="13" spans="1:8" ht="60" customHeight="1">
      <c r="A13" s="39" t="s">
        <v>12</v>
      </c>
      <c r="B13" s="80" t="s">
        <v>123</v>
      </c>
      <c r="C13" s="80" t="s">
        <v>73</v>
      </c>
      <c r="D13" s="80" t="s">
        <v>36</v>
      </c>
      <c r="E13" s="84" t="s">
        <v>79</v>
      </c>
      <c r="F13" s="24"/>
      <c r="G13" s="4"/>
      <c r="H13" s="4"/>
    </row>
    <row r="14" spans="1:8" s="10" customFormat="1" ht="60" customHeight="1" thickBot="1">
      <c r="A14" s="39" t="s">
        <v>10</v>
      </c>
      <c r="B14" s="80"/>
      <c r="C14" s="80" t="s">
        <v>122</v>
      </c>
      <c r="D14" s="80"/>
      <c r="E14" s="80" t="s">
        <v>35</v>
      </c>
      <c r="F14" s="22"/>
      <c r="G14" s="16"/>
      <c r="H14" s="16"/>
    </row>
    <row r="15" spans="1:8" ht="14.25" customHeight="1" thickBot="1" thickTop="1">
      <c r="A15" s="41" t="s">
        <v>2</v>
      </c>
      <c r="B15" s="35">
        <f aca="true" t="shared" si="2" ref="B15:H15">$A$4+2</f>
        <v>44888</v>
      </c>
      <c r="C15" s="35">
        <f t="shared" si="2"/>
        <v>44888</v>
      </c>
      <c r="D15" s="35">
        <f t="shared" si="2"/>
        <v>44888</v>
      </c>
      <c r="E15" s="35">
        <f t="shared" si="2"/>
        <v>44888</v>
      </c>
      <c r="F15" s="12">
        <f t="shared" si="2"/>
        <v>44888</v>
      </c>
      <c r="G15" s="12">
        <f t="shared" si="2"/>
        <v>44888</v>
      </c>
      <c r="H15" s="13">
        <f t="shared" si="2"/>
        <v>44888</v>
      </c>
    </row>
    <row r="16" spans="1:8" ht="60" customHeight="1" thickTop="1">
      <c r="A16" s="39" t="s">
        <v>0</v>
      </c>
      <c r="B16" s="71" t="s">
        <v>44</v>
      </c>
      <c r="C16" s="72"/>
      <c r="D16" s="19" t="s">
        <v>104</v>
      </c>
      <c r="E16" s="19" t="s">
        <v>110</v>
      </c>
      <c r="F16" s="24"/>
      <c r="G16" s="4"/>
      <c r="H16" s="4"/>
    </row>
    <row r="17" spans="1:15" ht="60" customHeight="1">
      <c r="A17" s="39" t="s">
        <v>9</v>
      </c>
      <c r="B17" s="81" t="s">
        <v>59</v>
      </c>
      <c r="C17" s="82"/>
      <c r="D17" s="19" t="s">
        <v>112</v>
      </c>
      <c r="E17" s="19" t="s">
        <v>42</v>
      </c>
      <c r="F17" s="24"/>
      <c r="G17" s="4"/>
      <c r="H17" s="4"/>
      <c r="O17" s="3" t="s">
        <v>13</v>
      </c>
    </row>
    <row r="18" spans="1:8" ht="60" customHeight="1">
      <c r="A18" s="39" t="s">
        <v>12</v>
      </c>
      <c r="B18" s="68" t="s">
        <v>19</v>
      </c>
      <c r="C18" s="68"/>
      <c r="D18" s="68"/>
      <c r="E18" s="68"/>
      <c r="F18" s="24"/>
      <c r="G18" s="4"/>
      <c r="H18" s="4"/>
    </row>
    <row r="19" spans="1:8" s="10" customFormat="1" ht="60" customHeight="1" thickBot="1">
      <c r="A19" s="39" t="s">
        <v>10</v>
      </c>
      <c r="B19" s="19" t="s">
        <v>113</v>
      </c>
      <c r="C19" s="93"/>
      <c r="D19" s="19" t="s">
        <v>112</v>
      </c>
      <c r="E19" s="19" t="s">
        <v>110</v>
      </c>
      <c r="F19" s="22"/>
      <c r="G19" s="16"/>
      <c r="H19" s="16"/>
    </row>
    <row r="20" spans="1:8" ht="14.25" customHeight="1" thickBot="1" thickTop="1">
      <c r="A20" s="41" t="s">
        <v>3</v>
      </c>
      <c r="B20" s="35">
        <f aca="true" t="shared" si="3" ref="B20:H20">$A$4+3</f>
        <v>44889</v>
      </c>
      <c r="C20" s="35">
        <f t="shared" si="3"/>
        <v>44889</v>
      </c>
      <c r="D20" s="35">
        <f t="shared" si="3"/>
        <v>44889</v>
      </c>
      <c r="E20" s="35">
        <f t="shared" si="3"/>
        <v>44889</v>
      </c>
      <c r="F20" s="12">
        <f t="shared" si="3"/>
        <v>44889</v>
      </c>
      <c r="G20" s="12">
        <f t="shared" si="3"/>
        <v>44889</v>
      </c>
      <c r="H20" s="13">
        <f t="shared" si="3"/>
        <v>44889</v>
      </c>
    </row>
    <row r="21" spans="1:8" ht="60" customHeight="1" thickTop="1">
      <c r="A21" s="39" t="s">
        <v>0</v>
      </c>
      <c r="B21" s="19" t="s">
        <v>46</v>
      </c>
      <c r="C21" s="40"/>
      <c r="D21" s="19"/>
      <c r="E21" s="19" t="s">
        <v>82</v>
      </c>
      <c r="F21" s="23"/>
      <c r="G21" s="4"/>
      <c r="H21" s="4"/>
    </row>
    <row r="22" spans="1:8" ht="60" customHeight="1">
      <c r="A22" s="39" t="s">
        <v>9</v>
      </c>
      <c r="B22" s="19" t="s">
        <v>77</v>
      </c>
      <c r="C22" s="19" t="s">
        <v>113</v>
      </c>
      <c r="D22" s="19" t="s">
        <v>112</v>
      </c>
      <c r="E22" s="19" t="s">
        <v>66</v>
      </c>
      <c r="F22" s="21"/>
      <c r="G22" s="4"/>
      <c r="H22" s="4"/>
    </row>
    <row r="23" spans="1:8" ht="60" customHeight="1">
      <c r="A23" s="39" t="s">
        <v>12</v>
      </c>
      <c r="B23" s="69" t="s">
        <v>33</v>
      </c>
      <c r="C23" s="69"/>
      <c r="D23" s="19" t="s">
        <v>112</v>
      </c>
      <c r="E23" s="19" t="s">
        <v>64</v>
      </c>
      <c r="F23" s="24"/>
      <c r="G23" s="4"/>
      <c r="H23" s="4"/>
    </row>
    <row r="24" spans="1:8" ht="60" customHeight="1" thickBot="1">
      <c r="A24" s="39" t="s">
        <v>10</v>
      </c>
      <c r="B24" s="40"/>
      <c r="C24" s="19" t="s">
        <v>51</v>
      </c>
      <c r="D24" s="19" t="s">
        <v>112</v>
      </c>
      <c r="E24" s="59" t="s">
        <v>83</v>
      </c>
      <c r="F24" s="22"/>
      <c r="G24" s="16"/>
      <c r="H24" s="16"/>
    </row>
    <row r="25" spans="1:8" ht="14.25" customHeight="1" thickBot="1" thickTop="1">
      <c r="A25" s="41" t="s">
        <v>4</v>
      </c>
      <c r="B25" s="35">
        <f aca="true" t="shared" si="4" ref="B25:H25">$A$4+4</f>
        <v>44890</v>
      </c>
      <c r="C25" s="35">
        <f t="shared" si="4"/>
        <v>44890</v>
      </c>
      <c r="D25" s="35">
        <f t="shared" si="4"/>
        <v>44890</v>
      </c>
      <c r="E25" s="35">
        <f t="shared" si="4"/>
        <v>44890</v>
      </c>
      <c r="F25" s="12">
        <f t="shared" si="4"/>
        <v>44890</v>
      </c>
      <c r="G25" s="12">
        <f t="shared" si="4"/>
        <v>44890</v>
      </c>
      <c r="H25" s="13">
        <f t="shared" si="4"/>
        <v>44890</v>
      </c>
    </row>
    <row r="26" spans="1:8" ht="60" customHeight="1" thickTop="1">
      <c r="A26" s="39" t="s">
        <v>0</v>
      </c>
      <c r="B26" s="19" t="s">
        <v>94</v>
      </c>
      <c r="C26" s="19" t="s">
        <v>46</v>
      </c>
      <c r="D26" s="19" t="s">
        <v>103</v>
      </c>
      <c r="E26" s="19" t="s">
        <v>65</v>
      </c>
      <c r="F26" s="24"/>
      <c r="G26" s="4"/>
      <c r="H26" s="4"/>
    </row>
    <row r="27" spans="1:8" ht="60" customHeight="1">
      <c r="A27" s="39" t="s">
        <v>9</v>
      </c>
      <c r="B27" s="19" t="s">
        <v>50</v>
      </c>
      <c r="C27" s="19" t="s">
        <v>94</v>
      </c>
      <c r="D27" s="19" t="s">
        <v>75</v>
      </c>
      <c r="E27" s="19" t="s">
        <v>32</v>
      </c>
      <c r="F27" s="24"/>
      <c r="G27" s="4"/>
      <c r="H27" s="4"/>
    </row>
    <row r="28" spans="1:8" ht="60" customHeight="1">
      <c r="A28" s="39" t="s">
        <v>12</v>
      </c>
      <c r="B28" s="68" t="s">
        <v>19</v>
      </c>
      <c r="C28" s="68"/>
      <c r="D28" s="68"/>
      <c r="E28" s="68"/>
      <c r="F28" s="24"/>
      <c r="G28" s="4"/>
      <c r="H28" s="4"/>
    </row>
    <row r="29" spans="1:8" ht="60" customHeight="1" thickBot="1">
      <c r="A29" s="39" t="s">
        <v>10</v>
      </c>
      <c r="B29" s="40"/>
      <c r="C29" s="19" t="s">
        <v>46</v>
      </c>
      <c r="D29" s="40"/>
      <c r="E29" s="40"/>
      <c r="F29" s="22"/>
      <c r="G29" s="16"/>
      <c r="H29" s="16"/>
    </row>
    <row r="30" spans="1:8" ht="14.25" customHeight="1" thickBot="1" thickTop="1">
      <c r="A30" s="41" t="s">
        <v>5</v>
      </c>
      <c r="B30" s="35">
        <f aca="true" t="shared" si="5" ref="B30:H30">$A$4+5</f>
        <v>44891</v>
      </c>
      <c r="C30" s="35">
        <f t="shared" si="5"/>
        <v>44891</v>
      </c>
      <c r="D30" s="35">
        <f t="shared" si="5"/>
        <v>44891</v>
      </c>
      <c r="E30" s="35">
        <f t="shared" si="5"/>
        <v>44891</v>
      </c>
      <c r="F30" s="12">
        <f t="shared" si="5"/>
        <v>44891</v>
      </c>
      <c r="G30" s="12">
        <f t="shared" si="5"/>
        <v>44891</v>
      </c>
      <c r="H30" s="13">
        <f t="shared" si="5"/>
        <v>44891</v>
      </c>
    </row>
    <row r="31" spans="1:8" ht="60" customHeight="1" thickTop="1">
      <c r="A31" s="39" t="s">
        <v>0</v>
      </c>
      <c r="B31" s="40"/>
      <c r="C31" s="19"/>
      <c r="D31" s="40"/>
      <c r="E31" s="40"/>
      <c r="F31" s="24"/>
      <c r="G31" s="4"/>
      <c r="H31" s="4"/>
    </row>
    <row r="32" spans="1:8" ht="60" customHeight="1">
      <c r="A32" s="39" t="s">
        <v>9</v>
      </c>
      <c r="B32" s="40"/>
      <c r="C32" s="40"/>
      <c r="D32" s="40"/>
      <c r="E32" s="19"/>
      <c r="F32" s="24"/>
      <c r="G32" s="4"/>
      <c r="H32" s="4"/>
    </row>
    <row r="33" spans="1:8" ht="60" customHeight="1">
      <c r="A33" s="39" t="s">
        <v>12</v>
      </c>
      <c r="B33" s="40"/>
      <c r="C33" s="40"/>
      <c r="D33" s="19"/>
      <c r="E33" s="19"/>
      <c r="F33" s="24"/>
      <c r="G33" s="4"/>
      <c r="H33" s="4"/>
    </row>
    <row r="34" spans="1:8" ht="60" customHeight="1" thickBot="1">
      <c r="A34" s="39" t="s">
        <v>10</v>
      </c>
      <c r="B34" s="40"/>
      <c r="C34" s="20"/>
      <c r="D34" s="40"/>
      <c r="E34" s="19"/>
      <c r="F34" s="22"/>
      <c r="G34" s="16"/>
      <c r="H34" s="16"/>
    </row>
    <row r="35" spans="1:8" ht="14.25" customHeight="1" thickBot="1" thickTop="1">
      <c r="A35" s="51"/>
      <c r="B35" s="52"/>
      <c r="C35" s="52"/>
      <c r="D35" s="52"/>
      <c r="E35" s="52"/>
      <c r="F35" s="12"/>
      <c r="G35" s="12"/>
      <c r="H35" s="13"/>
    </row>
    <row r="36" spans="1:8" ht="13.5" thickTop="1">
      <c r="A36" s="34"/>
      <c r="B36" s="32"/>
      <c r="C36" s="7"/>
      <c r="E36" s="32"/>
      <c r="H36" s="7"/>
    </row>
    <row r="37" spans="1:7" ht="20.25">
      <c r="A37" s="58" t="s">
        <v>31</v>
      </c>
      <c r="B37" s="58"/>
      <c r="C37" s="58"/>
      <c r="D37" s="58"/>
      <c r="G37" s="14"/>
    </row>
    <row r="38" spans="1:3" ht="12.75">
      <c r="A38" s="5"/>
      <c r="B38" s="7"/>
      <c r="C38" s="7"/>
    </row>
    <row r="39" spans="1:3" ht="12.75">
      <c r="A39" s="5"/>
      <c r="B39" s="7"/>
      <c r="C39" s="7"/>
    </row>
  </sheetData>
  <sheetProtection/>
  <mergeCells count="8">
    <mergeCell ref="B1:D1"/>
    <mergeCell ref="A2:H2"/>
    <mergeCell ref="B28:E28"/>
    <mergeCell ref="B23:C23"/>
    <mergeCell ref="B8:C8"/>
    <mergeCell ref="B16:C16"/>
    <mergeCell ref="B17:C17"/>
    <mergeCell ref="B18:E18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8" r:id="rId1"/>
  <rowBreaks count="1" manualBreakCount="1">
    <brk id="5" max="8" man="1"/>
  </rowBreaks>
  <colBreaks count="1" manualBreakCount="1">
    <brk id="1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N39"/>
  <sheetViews>
    <sheetView showGridLines="0" view="pageBreakPreview" zoomScale="75" zoomScaleNormal="70" zoomScaleSheetLayoutView="75" zoomScalePageLayoutView="0" workbookViewId="0" topLeftCell="A16">
      <selection activeCell="B29" sqref="B29:E29"/>
    </sheetView>
  </sheetViews>
  <sheetFormatPr defaultColWidth="9.00390625" defaultRowHeight="12.75"/>
  <cols>
    <col min="1" max="1" width="12.875" style="8" customWidth="1"/>
    <col min="2" max="2" width="49.875" style="1" customWidth="1"/>
    <col min="3" max="4" width="51.625" style="1" customWidth="1"/>
    <col min="5" max="5" width="53.625" style="1" customWidth="1"/>
    <col min="6" max="6" width="68.25390625" style="1" customWidth="1"/>
    <col min="7" max="16384" width="9.125" style="3" customWidth="1"/>
  </cols>
  <sheetData>
    <row r="1" spans="1:6" ht="124.5" customHeight="1">
      <c r="A1" s="62" t="s">
        <v>14</v>
      </c>
      <c r="B1" s="62"/>
      <c r="C1" s="62"/>
      <c r="D1" s="62"/>
      <c r="E1" s="18" t="s">
        <v>109</v>
      </c>
      <c r="F1" s="18"/>
    </row>
    <row r="2" spans="1:6" ht="18.75">
      <c r="A2" s="61" t="str">
        <f>"РАСПИСАНИЕ  3  КУРСА  С  "&amp;TEXT(A4,"ДД. ММ. ГГГГ")&amp;" ПО  "&amp;TEXT(A4+5,"ДД. ММ. ГГГГ")</f>
        <v>РАСПИСАНИЕ  3  КУРСА  С  ДД. ММ. ГГГГ ПО  ДД. ММ. ГГГГ</v>
      </c>
      <c r="B2" s="61"/>
      <c r="C2" s="61"/>
      <c r="D2" s="61"/>
      <c r="E2" s="61"/>
      <c r="F2" s="45"/>
    </row>
    <row r="3" spans="2:6" ht="12.75">
      <c r="B3" s="7"/>
      <c r="C3" s="7"/>
      <c r="D3" s="7"/>
      <c r="E3" s="7"/>
      <c r="F3" s="7"/>
    </row>
    <row r="4" spans="1:6" ht="20.25">
      <c r="A4" s="73">
        <v>44886</v>
      </c>
      <c r="B4" s="74" t="s">
        <v>16</v>
      </c>
      <c r="C4" s="74" t="s">
        <v>17</v>
      </c>
      <c r="D4" s="74" t="s">
        <v>18</v>
      </c>
      <c r="E4" s="44" t="s">
        <v>26</v>
      </c>
      <c r="F4" s="46"/>
    </row>
    <row r="5" spans="1:6" ht="12.75" customHeight="1">
      <c r="A5" s="75" t="s">
        <v>8</v>
      </c>
      <c r="B5" s="76">
        <f>$A$4</f>
        <v>44886</v>
      </c>
      <c r="C5" s="76">
        <f>$A$4</f>
        <v>44886</v>
      </c>
      <c r="D5" s="76">
        <f>$A$4</f>
        <v>44886</v>
      </c>
      <c r="E5" s="35">
        <f>$A$4</f>
        <v>44886</v>
      </c>
      <c r="F5" s="37"/>
    </row>
    <row r="6" spans="1:6" ht="60" customHeight="1">
      <c r="A6" s="77" t="s">
        <v>0</v>
      </c>
      <c r="B6" s="78" t="s">
        <v>118</v>
      </c>
      <c r="C6" s="79"/>
      <c r="D6" s="80" t="s">
        <v>96</v>
      </c>
      <c r="E6" s="19"/>
      <c r="F6" s="47"/>
    </row>
    <row r="7" spans="1:6" ht="60" customHeight="1">
      <c r="A7" s="77" t="s">
        <v>9</v>
      </c>
      <c r="B7" s="81" t="s">
        <v>120</v>
      </c>
      <c r="C7" s="82"/>
      <c r="D7" s="80" t="s">
        <v>53</v>
      </c>
      <c r="E7" s="19"/>
      <c r="F7" s="47"/>
    </row>
    <row r="8" spans="1:6" ht="60" customHeight="1">
      <c r="A8" s="77" t="s">
        <v>12</v>
      </c>
      <c r="B8" s="80" t="s">
        <v>76</v>
      </c>
      <c r="C8" s="80" t="s">
        <v>95</v>
      </c>
      <c r="D8" s="80" t="s">
        <v>53</v>
      </c>
      <c r="E8" s="19"/>
      <c r="F8" s="47"/>
    </row>
    <row r="9" spans="1:6" ht="60" customHeight="1">
      <c r="A9" s="77" t="s">
        <v>10</v>
      </c>
      <c r="B9" s="83"/>
      <c r="C9" s="80" t="s">
        <v>37</v>
      </c>
      <c r="D9" s="84" t="s">
        <v>61</v>
      </c>
      <c r="E9" s="19"/>
      <c r="F9" s="47"/>
    </row>
    <row r="10" spans="1:6" ht="14.25" customHeight="1">
      <c r="A10" s="75" t="s">
        <v>1</v>
      </c>
      <c r="B10" s="76">
        <f>$A$4+1</f>
        <v>44887</v>
      </c>
      <c r="C10" s="76"/>
      <c r="D10" s="76">
        <f>$A$4+1</f>
        <v>44887</v>
      </c>
      <c r="E10" s="35">
        <f>$A$4+1</f>
        <v>44887</v>
      </c>
      <c r="F10" s="37"/>
    </row>
    <row r="11" spans="1:6" ht="60" customHeight="1">
      <c r="A11" s="77" t="s">
        <v>0</v>
      </c>
      <c r="B11" s="84" t="s">
        <v>92</v>
      </c>
      <c r="C11" s="85" t="s">
        <v>119</v>
      </c>
      <c r="D11" s="80" t="s">
        <v>99</v>
      </c>
      <c r="E11" s="19"/>
      <c r="F11" s="47"/>
    </row>
    <row r="12" spans="1:6" ht="60" customHeight="1">
      <c r="A12" s="77" t="s">
        <v>9</v>
      </c>
      <c r="B12" s="85" t="s">
        <v>119</v>
      </c>
      <c r="C12" s="80" t="s">
        <v>62</v>
      </c>
      <c r="D12" s="80" t="s">
        <v>41</v>
      </c>
      <c r="E12" s="40"/>
      <c r="F12" s="47"/>
    </row>
    <row r="13" spans="1:6" ht="60" customHeight="1">
      <c r="A13" s="77" t="s">
        <v>12</v>
      </c>
      <c r="B13" s="80" t="s">
        <v>115</v>
      </c>
      <c r="C13" s="80" t="s">
        <v>62</v>
      </c>
      <c r="D13" s="80" t="s">
        <v>53</v>
      </c>
      <c r="E13" s="19"/>
      <c r="F13" s="47"/>
    </row>
    <row r="14" spans="1:5" s="10" customFormat="1" ht="60" customHeight="1">
      <c r="A14" s="77" t="s">
        <v>10</v>
      </c>
      <c r="B14" s="84" t="s">
        <v>105</v>
      </c>
      <c r="C14" s="80"/>
      <c r="D14" s="84" t="s">
        <v>54</v>
      </c>
      <c r="E14" s="19"/>
    </row>
    <row r="15" spans="1:6" ht="14.25" customHeight="1">
      <c r="A15" s="41" t="s">
        <v>2</v>
      </c>
      <c r="B15" s="35">
        <f>$A$4+2</f>
        <v>44888</v>
      </c>
      <c r="C15" s="35"/>
      <c r="D15" s="35">
        <f>$A$4+2</f>
        <v>44888</v>
      </c>
      <c r="E15" s="35">
        <f>$A$4+2</f>
        <v>44888</v>
      </c>
      <c r="F15" s="37"/>
    </row>
    <row r="16" spans="1:6" ht="60" customHeight="1">
      <c r="A16" s="39" t="s">
        <v>0</v>
      </c>
      <c r="B16" s="80" t="s">
        <v>76</v>
      </c>
      <c r="C16" s="84" t="s">
        <v>92</v>
      </c>
      <c r="D16" s="83"/>
      <c r="E16" s="80"/>
      <c r="F16" s="48"/>
    </row>
    <row r="17" spans="1:14" ht="60" customHeight="1">
      <c r="A17" s="39" t="s">
        <v>9</v>
      </c>
      <c r="B17" s="86" t="s">
        <v>19</v>
      </c>
      <c r="C17" s="86"/>
      <c r="D17" s="86"/>
      <c r="E17" s="86"/>
      <c r="F17" s="47"/>
      <c r="N17" s="3" t="s">
        <v>13</v>
      </c>
    </row>
    <row r="18" spans="1:6" ht="60" customHeight="1">
      <c r="A18" s="39" t="s">
        <v>12</v>
      </c>
      <c r="B18" s="84" t="s">
        <v>61</v>
      </c>
      <c r="C18" s="84" t="s">
        <v>70</v>
      </c>
      <c r="D18" s="84" t="s">
        <v>54</v>
      </c>
      <c r="E18" s="83"/>
      <c r="F18" s="47"/>
    </row>
    <row r="19" spans="1:6" s="10" customFormat="1" ht="60" customHeight="1">
      <c r="A19" s="39" t="s">
        <v>10</v>
      </c>
      <c r="B19" s="84" t="s">
        <v>93</v>
      </c>
      <c r="C19" s="87"/>
      <c r="D19" s="84" t="s">
        <v>43</v>
      </c>
      <c r="E19" s="80"/>
      <c r="F19" s="47"/>
    </row>
    <row r="20" spans="1:6" ht="14.25" customHeight="1">
      <c r="A20" s="75" t="s">
        <v>3</v>
      </c>
      <c r="B20" s="76">
        <f>$A$4+3</f>
        <v>44889</v>
      </c>
      <c r="C20" s="76"/>
      <c r="D20" s="76">
        <f>$A$4+3</f>
        <v>44889</v>
      </c>
      <c r="E20" s="35">
        <f>$A$4+3</f>
        <v>44889</v>
      </c>
      <c r="F20" s="37"/>
    </row>
    <row r="21" spans="1:6" ht="60" customHeight="1">
      <c r="A21" s="77" t="s">
        <v>0</v>
      </c>
      <c r="B21" s="84" t="s">
        <v>92</v>
      </c>
      <c r="C21" s="80" t="s">
        <v>95</v>
      </c>
      <c r="D21" s="80" t="s">
        <v>98</v>
      </c>
      <c r="F21" s="7"/>
    </row>
    <row r="22" spans="1:6" ht="60" customHeight="1">
      <c r="A22" s="77" t="s">
        <v>9</v>
      </c>
      <c r="B22" s="78" t="s">
        <v>116</v>
      </c>
      <c r="C22" s="79"/>
      <c r="D22" s="84" t="s">
        <v>97</v>
      </c>
      <c r="E22" s="19"/>
      <c r="F22" s="47"/>
    </row>
    <row r="23" spans="1:6" ht="60" customHeight="1">
      <c r="A23" s="77" t="s">
        <v>12</v>
      </c>
      <c r="B23" s="80" t="s">
        <v>72</v>
      </c>
      <c r="C23" s="84" t="s">
        <v>70</v>
      </c>
      <c r="D23" s="80" t="s">
        <v>47</v>
      </c>
      <c r="E23" s="19"/>
      <c r="F23" s="49"/>
    </row>
    <row r="24" spans="1:6" ht="60" customHeight="1">
      <c r="A24" s="77" t="s">
        <v>10</v>
      </c>
      <c r="B24" s="84" t="s">
        <v>81</v>
      </c>
      <c r="C24" s="84" t="s">
        <v>105</v>
      </c>
      <c r="D24" s="84" t="s">
        <v>85</v>
      </c>
      <c r="E24" s="19"/>
      <c r="F24" s="49"/>
    </row>
    <row r="25" spans="1:6" ht="14.25" customHeight="1">
      <c r="A25" s="41" t="s">
        <v>4</v>
      </c>
      <c r="B25" s="35">
        <f>$A$4+4</f>
        <v>44890</v>
      </c>
      <c r="C25" s="35"/>
      <c r="D25" s="35">
        <f>$A$4+4</f>
        <v>44890</v>
      </c>
      <c r="E25" s="35">
        <f>$A$4+4</f>
        <v>44890</v>
      </c>
      <c r="F25" s="37"/>
    </row>
    <row r="26" spans="1:6" ht="60" customHeight="1">
      <c r="A26" s="39" t="s">
        <v>0</v>
      </c>
      <c r="B26" s="80" t="s">
        <v>63</v>
      </c>
      <c r="C26" s="84" t="s">
        <v>92</v>
      </c>
      <c r="D26" s="80" t="s">
        <v>41</v>
      </c>
      <c r="E26" s="80"/>
      <c r="F26" s="7"/>
    </row>
    <row r="27" spans="1:6" ht="60" customHeight="1">
      <c r="A27" s="39" t="s">
        <v>9</v>
      </c>
      <c r="B27" s="80" t="s">
        <v>37</v>
      </c>
      <c r="C27" s="80" t="s">
        <v>63</v>
      </c>
      <c r="D27" s="80" t="s">
        <v>53</v>
      </c>
      <c r="E27" s="80"/>
      <c r="F27" s="47"/>
    </row>
    <row r="28" spans="1:6" ht="60" customHeight="1">
      <c r="A28" s="39" t="s">
        <v>12</v>
      </c>
      <c r="B28" s="80" t="s">
        <v>72</v>
      </c>
      <c r="C28" s="84" t="s">
        <v>61</v>
      </c>
      <c r="D28" s="80" t="s">
        <v>89</v>
      </c>
      <c r="E28" s="80"/>
      <c r="F28" s="47"/>
    </row>
    <row r="29" spans="1:6" ht="60" customHeight="1">
      <c r="A29" s="39" t="s">
        <v>10</v>
      </c>
      <c r="B29" s="88" t="s">
        <v>19</v>
      </c>
      <c r="C29" s="89"/>
      <c r="D29" s="89"/>
      <c r="E29" s="90"/>
      <c r="F29" s="48"/>
    </row>
    <row r="30" spans="1:6" ht="14.25" customHeight="1">
      <c r="A30" s="41" t="s">
        <v>5</v>
      </c>
      <c r="B30" s="35">
        <f>$A$4+5</f>
        <v>44891</v>
      </c>
      <c r="C30" s="35"/>
      <c r="D30" s="35">
        <f>$A$4+5</f>
        <v>44891</v>
      </c>
      <c r="E30" s="35">
        <f>$A$4+5</f>
        <v>44891</v>
      </c>
      <c r="F30" s="37"/>
    </row>
    <row r="31" spans="1:6" ht="60" customHeight="1">
      <c r="A31" s="39" t="s">
        <v>0</v>
      </c>
      <c r="C31" s="19"/>
      <c r="D31" s="19" t="s">
        <v>96</v>
      </c>
      <c r="E31" s="19"/>
      <c r="F31" s="47"/>
    </row>
    <row r="32" spans="1:6" ht="60" customHeight="1">
      <c r="A32" s="39" t="s">
        <v>9</v>
      </c>
      <c r="B32" s="19"/>
      <c r="C32" s="19"/>
      <c r="D32" s="19" t="s">
        <v>96</v>
      </c>
      <c r="E32" s="19"/>
      <c r="F32" s="47"/>
    </row>
    <row r="33" spans="1:6" ht="60" customHeight="1">
      <c r="A33" s="39" t="s">
        <v>12</v>
      </c>
      <c r="B33" s="40"/>
      <c r="C33" s="40"/>
      <c r="E33" s="19"/>
      <c r="F33" s="50"/>
    </row>
    <row r="34" spans="1:6" ht="60" customHeight="1">
      <c r="A34" s="39" t="s">
        <v>10</v>
      </c>
      <c r="B34" s="40"/>
      <c r="C34" s="40"/>
      <c r="D34" s="20"/>
      <c r="E34" s="40"/>
      <c r="F34" s="50"/>
    </row>
    <row r="35" spans="1:6" ht="14.25" customHeight="1">
      <c r="A35" s="51"/>
      <c r="B35" s="52"/>
      <c r="C35" s="52"/>
      <c r="D35" s="52"/>
      <c r="E35" s="33"/>
      <c r="F35" s="30"/>
    </row>
    <row r="36" spans="1:4" ht="12.75">
      <c r="A36" s="53"/>
      <c r="B36" s="40"/>
      <c r="C36" s="40"/>
      <c r="D36" s="40"/>
    </row>
    <row r="37" spans="1:4" ht="15.75">
      <c r="A37" s="54" t="s">
        <v>31</v>
      </c>
      <c r="B37" s="54"/>
      <c r="C37" s="54"/>
      <c r="D37" s="54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</sheetData>
  <sheetProtection/>
  <mergeCells count="7">
    <mergeCell ref="B7:C7"/>
    <mergeCell ref="A1:D1"/>
    <mergeCell ref="A2:E2"/>
    <mergeCell ref="B17:E17"/>
    <mergeCell ref="B22:C22"/>
    <mergeCell ref="B6:C6"/>
    <mergeCell ref="B29:E29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6" r:id="rId1"/>
  <rowBreaks count="1" manualBreakCount="1">
    <brk id="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39"/>
  <sheetViews>
    <sheetView showGridLines="0" tabSelected="1" view="pageBreakPreview" zoomScale="75" zoomScaleNormal="70" zoomScaleSheetLayoutView="75" zoomScalePageLayoutView="0" workbookViewId="0" topLeftCell="A1">
      <selection activeCell="D24" sqref="D24"/>
    </sheetView>
  </sheetViews>
  <sheetFormatPr defaultColWidth="9.00390625" defaultRowHeight="12.75"/>
  <cols>
    <col min="1" max="1" width="12.875" style="8" customWidth="1"/>
    <col min="2" max="2" width="63.375" style="1" customWidth="1"/>
    <col min="3" max="3" width="66.00390625" style="1" customWidth="1"/>
    <col min="4" max="4" width="68.25390625" style="1" customWidth="1"/>
    <col min="5" max="16384" width="9.125" style="3" customWidth="1"/>
  </cols>
  <sheetData>
    <row r="1" spans="1:4" ht="124.5" customHeight="1">
      <c r="A1" s="62" t="s">
        <v>14</v>
      </c>
      <c r="B1" s="62"/>
      <c r="C1" s="62"/>
      <c r="D1" s="18" t="s">
        <v>109</v>
      </c>
    </row>
    <row r="2" spans="1:4" ht="18.75">
      <c r="A2" s="61" t="str">
        <f>"РАСПИСАНИЕ  4  КУРСА  С  "&amp;TEXT(A4,"ДД. ММ. ГГГГ")&amp;" ПО  "&amp;TEXT(A4+5,"ДД. ММ. ГГГГ")</f>
        <v>РАСПИСАНИЕ  4  КУРСА  С  ДД. ММ. ГГГГ ПО  ДД. ММ. ГГГГ</v>
      </c>
      <c r="B2" s="61"/>
      <c r="C2" s="61"/>
      <c r="D2" s="61"/>
    </row>
    <row r="3" spans="2:4" ht="12.75">
      <c r="B3" s="7"/>
      <c r="C3" s="7"/>
      <c r="D3" s="7"/>
    </row>
    <row r="4" spans="1:4" ht="20.25">
      <c r="A4" s="43">
        <v>44886</v>
      </c>
      <c r="B4" s="44" t="s">
        <v>20</v>
      </c>
      <c r="C4" s="44" t="s">
        <v>21</v>
      </c>
      <c r="D4" s="44" t="s">
        <v>22</v>
      </c>
    </row>
    <row r="5" spans="1:4" ht="12.75" customHeight="1">
      <c r="A5" s="41" t="s">
        <v>8</v>
      </c>
      <c r="B5" s="35">
        <f>$A$4</f>
        <v>44886</v>
      </c>
      <c r="C5" s="35">
        <f>$A$4</f>
        <v>44886</v>
      </c>
      <c r="D5" s="35">
        <f>$A$4</f>
        <v>44886</v>
      </c>
    </row>
    <row r="6" spans="1:4" ht="60" customHeight="1">
      <c r="A6" s="39" t="s">
        <v>0</v>
      </c>
      <c r="B6" s="19"/>
      <c r="C6" s="40"/>
      <c r="D6" s="19"/>
    </row>
    <row r="7" spans="1:4" ht="60" customHeight="1">
      <c r="A7" s="39" t="s">
        <v>9</v>
      </c>
      <c r="B7" s="19"/>
      <c r="C7" s="19"/>
      <c r="D7" s="19"/>
    </row>
    <row r="8" spans="1:4" ht="60" customHeight="1">
      <c r="A8" s="39" t="s">
        <v>12</v>
      </c>
      <c r="B8" s="19"/>
      <c r="C8" s="19"/>
      <c r="D8" s="19"/>
    </row>
    <row r="9" spans="1:3" ht="60" customHeight="1">
      <c r="A9" s="39" t="s">
        <v>10</v>
      </c>
      <c r="B9" s="40"/>
      <c r="C9" s="19"/>
    </row>
    <row r="10" spans="1:4" ht="14.25" customHeight="1">
      <c r="A10" s="56" t="s">
        <v>1</v>
      </c>
      <c r="B10" s="35">
        <f>$A$4+1</f>
        <v>44887</v>
      </c>
      <c r="C10" s="35">
        <f>$A$4+1</f>
        <v>44887</v>
      </c>
      <c r="D10" s="35">
        <f>$A$4+1</f>
        <v>44887</v>
      </c>
    </row>
    <row r="11" spans="1:4" ht="60" customHeight="1">
      <c r="A11" s="55" t="s">
        <v>0</v>
      </c>
      <c r="B11" s="19"/>
      <c r="C11" s="19"/>
      <c r="D11" s="19"/>
    </row>
    <row r="12" spans="1:4" ht="60" customHeight="1">
      <c r="A12" s="55" t="s">
        <v>9</v>
      </c>
      <c r="B12" s="69"/>
      <c r="C12" s="69"/>
      <c r="D12" s="19"/>
    </row>
    <row r="13" spans="1:4" ht="60" customHeight="1">
      <c r="A13" s="55" t="s">
        <v>12</v>
      </c>
      <c r="B13" s="19"/>
      <c r="C13" s="19"/>
      <c r="D13" s="19"/>
    </row>
    <row r="14" spans="1:4" s="10" customFormat="1" ht="60" customHeight="1">
      <c r="A14" s="55" t="s">
        <v>10</v>
      </c>
      <c r="B14" s="69"/>
      <c r="C14" s="69"/>
      <c r="D14" s="19"/>
    </row>
    <row r="15" spans="1:4" ht="14.25" customHeight="1">
      <c r="A15" s="56" t="s">
        <v>2</v>
      </c>
      <c r="B15" s="35">
        <f>$A$4+2</f>
        <v>44888</v>
      </c>
      <c r="C15" s="35">
        <f>$A$4+2</f>
        <v>44888</v>
      </c>
      <c r="D15" s="35">
        <f>$A$4+2</f>
        <v>44888</v>
      </c>
    </row>
    <row r="16" spans="1:4" ht="60" customHeight="1">
      <c r="A16" s="39" t="s">
        <v>0</v>
      </c>
      <c r="B16" s="40"/>
      <c r="C16" s="40"/>
      <c r="D16" s="19"/>
    </row>
    <row r="17" spans="1:11" ht="60" customHeight="1">
      <c r="A17" s="39" t="s">
        <v>9</v>
      </c>
      <c r="B17" s="19"/>
      <c r="C17" s="19"/>
      <c r="D17" s="19"/>
      <c r="K17" s="3" t="s">
        <v>13</v>
      </c>
    </row>
    <row r="18" spans="1:4" ht="60" customHeight="1">
      <c r="A18" s="39" t="s">
        <v>12</v>
      </c>
      <c r="B18" s="19"/>
      <c r="C18" s="19"/>
      <c r="D18" s="19"/>
    </row>
    <row r="19" spans="1:4" s="10" customFormat="1" ht="60" customHeight="1">
      <c r="A19" s="39" t="s">
        <v>10</v>
      </c>
      <c r="B19" s="69"/>
      <c r="C19" s="69"/>
      <c r="D19" s="19"/>
    </row>
    <row r="20" spans="1:4" ht="14.25" customHeight="1">
      <c r="A20" s="57" t="s">
        <v>3</v>
      </c>
      <c r="B20" s="35">
        <f>$A$4+3</f>
        <v>44889</v>
      </c>
      <c r="C20" s="35">
        <f>$A$4+3</f>
        <v>44889</v>
      </c>
      <c r="D20" s="35">
        <f>$A$4+3</f>
        <v>44889</v>
      </c>
    </row>
    <row r="21" spans="1:4" ht="60" customHeight="1">
      <c r="A21" s="25" t="s">
        <v>0</v>
      </c>
      <c r="B21" s="19"/>
      <c r="C21" s="19"/>
      <c r="D21" s="19"/>
    </row>
    <row r="22" spans="1:3" ht="60" customHeight="1">
      <c r="A22" s="25" t="s">
        <v>9</v>
      </c>
      <c r="B22" s="19"/>
      <c r="C22" s="19"/>
    </row>
    <row r="23" spans="1:4" ht="60" customHeight="1">
      <c r="A23" s="39" t="s">
        <v>12</v>
      </c>
      <c r="B23" s="69"/>
      <c r="C23" s="69"/>
      <c r="D23" s="19"/>
    </row>
    <row r="24" spans="1:4" ht="60" customHeight="1">
      <c r="A24" s="39" t="s">
        <v>10</v>
      </c>
      <c r="B24" s="19"/>
      <c r="C24" s="19"/>
      <c r="D24" s="19"/>
    </row>
    <row r="25" spans="1:4" ht="14.25" customHeight="1">
      <c r="A25" s="41" t="s">
        <v>4</v>
      </c>
      <c r="B25" s="35">
        <f>$A$4+4</f>
        <v>44890</v>
      </c>
      <c r="C25" s="35">
        <f>$A$4+4</f>
        <v>44890</v>
      </c>
      <c r="D25" s="35">
        <f>$A$4+4</f>
        <v>44890</v>
      </c>
    </row>
    <row r="26" spans="1:3" ht="60" customHeight="1">
      <c r="A26" s="39" t="s">
        <v>0</v>
      </c>
      <c r="B26" s="40"/>
      <c r="C26" s="40"/>
    </row>
    <row r="27" spans="1:4" ht="60" customHeight="1">
      <c r="A27" s="39" t="s">
        <v>9</v>
      </c>
      <c r="B27" s="19"/>
      <c r="C27" s="19"/>
      <c r="D27" s="19"/>
    </row>
    <row r="28" spans="1:4" ht="60" customHeight="1">
      <c r="A28" s="39" t="s">
        <v>12</v>
      </c>
      <c r="B28" s="69"/>
      <c r="C28" s="69"/>
      <c r="D28" s="19"/>
    </row>
    <row r="29" spans="1:4" ht="60" customHeight="1">
      <c r="A29" s="39" t="s">
        <v>10</v>
      </c>
      <c r="B29" s="69"/>
      <c r="C29" s="69"/>
      <c r="D29" s="19"/>
    </row>
    <row r="30" spans="1:4" ht="14.25" customHeight="1">
      <c r="A30" s="41" t="s">
        <v>5</v>
      </c>
      <c r="B30" s="35">
        <f>$A$4+5</f>
        <v>44891</v>
      </c>
      <c r="C30" s="35">
        <f>$A$4+5</f>
        <v>44891</v>
      </c>
      <c r="D30" s="35">
        <f>$A$4+5</f>
        <v>44891</v>
      </c>
    </row>
    <row r="31" spans="1:3" ht="60" customHeight="1">
      <c r="A31" s="39" t="s">
        <v>0</v>
      </c>
      <c r="B31" s="19"/>
      <c r="C31" s="19"/>
    </row>
    <row r="32" spans="1:4" ht="60" customHeight="1">
      <c r="A32" s="39" t="s">
        <v>9</v>
      </c>
      <c r="B32" s="19"/>
      <c r="C32" s="19"/>
      <c r="D32" s="19"/>
    </row>
    <row r="33" spans="1:4" ht="60" customHeight="1">
      <c r="A33" s="39" t="s">
        <v>12</v>
      </c>
      <c r="B33" s="40"/>
      <c r="C33" s="40"/>
      <c r="D33" s="20"/>
    </row>
    <row r="34" spans="1:4" ht="60" customHeight="1">
      <c r="A34" s="39" t="s">
        <v>10</v>
      </c>
      <c r="B34" s="40"/>
      <c r="C34" s="40"/>
      <c r="D34" s="20"/>
    </row>
    <row r="35" spans="1:4" ht="14.25" customHeight="1">
      <c r="A35" s="31"/>
      <c r="B35" s="52"/>
      <c r="C35" s="52"/>
      <c r="D35" s="52"/>
    </row>
    <row r="36" spans="1:3" ht="12.75">
      <c r="A36" s="34"/>
      <c r="B36" s="32"/>
      <c r="C36" s="7"/>
    </row>
    <row r="37" spans="1:3" ht="15.75">
      <c r="A37" s="60" t="s">
        <v>28</v>
      </c>
      <c r="B37" s="60"/>
      <c r="C37" s="60"/>
    </row>
    <row r="38" spans="1:3" ht="12.75">
      <c r="A38" s="5"/>
      <c r="B38" s="7"/>
      <c r="C38" s="7"/>
    </row>
    <row r="39" spans="1:3" ht="12.75">
      <c r="A39" s="5"/>
      <c r="B39" s="7"/>
      <c r="C39" s="7"/>
    </row>
  </sheetData>
  <sheetProtection/>
  <mergeCells count="9">
    <mergeCell ref="B29:C29"/>
    <mergeCell ref="A1:C1"/>
    <mergeCell ref="A2:D2"/>
    <mergeCell ref="B12:C12"/>
    <mergeCell ref="B14:C14"/>
    <mergeCell ref="A37:C37"/>
    <mergeCell ref="B28:C28"/>
    <mergeCell ref="B19:C19"/>
    <mergeCell ref="B23:C23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8" r:id="rId1"/>
  <rowBreaks count="1" manualBreakCount="1">
    <brk id="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o128-1</cp:lastModifiedBy>
  <cp:lastPrinted>2022-11-18T10:33:28Z</cp:lastPrinted>
  <dcterms:created xsi:type="dcterms:W3CDTF">2002-09-14T02:38:58Z</dcterms:created>
  <dcterms:modified xsi:type="dcterms:W3CDTF">2022-11-18T10:33:50Z</dcterms:modified>
  <cp:category/>
  <cp:version/>
  <cp:contentType/>
  <cp:contentStatus/>
</cp:coreProperties>
</file>