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770" windowHeight="12045" activeTab="0"/>
  </bookViews>
  <sheets>
    <sheet name="1 КУРС " sheetId="1" r:id="rId1"/>
    <sheet name="2 КУРС" sheetId="2" r:id="rId2"/>
    <sheet name="3 КУРС" sheetId="3" r:id="rId3"/>
    <sheet name="4 КУРС" sheetId="4" r:id="rId4"/>
  </sheets>
  <definedNames>
    <definedName name="_xlnm.Print_Area" localSheetId="0">'1 КУРС '!$A$1:$E$35</definedName>
    <definedName name="_xlnm.Print_Area" localSheetId="1">'2 КУРС'!$A$1:$E$36</definedName>
    <definedName name="_xlnm.Print_Area" localSheetId="2">'3 КУРС'!$A$1:$D$37</definedName>
    <definedName name="_xlnm.Print_Area" localSheetId="3">'4 КУРС'!$A$1:$E$38</definedName>
  </definedNames>
  <calcPr fullCalcOnLoad="1"/>
</workbook>
</file>

<file path=xl/sharedStrings.xml><?xml version="1.0" encoding="utf-8"?>
<sst xmlns="http://schemas.openxmlformats.org/spreadsheetml/2006/main" count="296" uniqueCount="119">
  <si>
    <t>ПОНЕДЕЛЬНИК</t>
  </si>
  <si>
    <t>ВТОРНИК</t>
  </si>
  <si>
    <t>СРЕДА</t>
  </si>
  <si>
    <t>ЧЕТВЕРГ</t>
  </si>
  <si>
    <t>ПЯТНИЦА</t>
  </si>
  <si>
    <t>СУББОТА</t>
  </si>
  <si>
    <t xml:space="preserve">ДЕКАН </t>
  </si>
  <si>
    <t>ЭК-11</t>
  </si>
  <si>
    <t>Учреждение образования 
"Брестский государственный университет имени А.С. Пушкина"
Социально-педагогический факультет</t>
  </si>
  <si>
    <t>1 пара
8.30-9.50</t>
  </si>
  <si>
    <t>2 пара
10.05-11.25</t>
  </si>
  <si>
    <t>4 пара
13.30-14.50</t>
  </si>
  <si>
    <t>ДО -11</t>
  </si>
  <si>
    <t>3 пара
11.55-13.15</t>
  </si>
  <si>
    <t>ДЕКАН                                                                                                                                                                                                                                                             Н.А. ЛЕОНЮК</t>
  </si>
  <si>
    <t>ДО - 41</t>
  </si>
  <si>
    <t>ДО -21</t>
  </si>
  <si>
    <t>ДО -12</t>
  </si>
  <si>
    <t>Н.А. Леонюк</t>
  </si>
  <si>
    <t>СП -23</t>
  </si>
  <si>
    <t>ТЕОРИЯ И ПРАКТ. СОЦ. ПЕДАГОГ. лк
Чичурина Р.И.    000</t>
  </si>
  <si>
    <t>ЛОГ - 42</t>
  </si>
  <si>
    <t>СИО -13</t>
  </si>
  <si>
    <t>СППО -14</t>
  </si>
  <si>
    <t>ЛОГ -22</t>
  </si>
  <si>
    <t>ЛОГ - 32</t>
  </si>
  <si>
    <t>СПсД - 33</t>
  </si>
  <si>
    <t>СП - 43</t>
  </si>
  <si>
    <t>ДО - 31</t>
  </si>
  <si>
    <t>СОЦ. КОММУНИКАЦИИ И ДЕЛОВОЙ ЭТИКЕТ лк
Мозерова М.Н.   000</t>
  </si>
  <si>
    <t xml:space="preserve">Ф   И   З   И   Ч   Е   С   К   А   Я        К   У   Л   Ь   Т   У   Р   А </t>
  </si>
  <si>
    <t>ПСИХОЛОГИЯ      лк 
Чичурина Р.И.    000</t>
  </si>
  <si>
    <t xml:space="preserve">ИНОСТРАННЫЙ ЯЗЫК
Дробот Е.К.        Левонюк Л.Е. 709 н.к.      Ковганко Е.А       Милач С.В.        Бернацский С.В.       Повх И.В. 311 н.к.      Иванюк Н.В.    301 н.к.    Бахур И.Н.                </t>
  </si>
  <si>
    <t>МЕТОДИКА РАЗВИТИЯ РЕЧИ ДЕТЕЙ  Д.В.  лк
Смаль В.Н.  000</t>
  </si>
  <si>
    <t>АКТ. ПРОБЛЕМЫ ПСИХОЛОГИИ АГРЕССИИ И НАСИЛИЯ   лк
Соколова Т.В.           000</t>
  </si>
  <si>
    <t>ПЕДАГОГИЧЕСКИЕ ТЕХНОЛОГИИ  лк
Ковальчук Т.А.   127</t>
  </si>
  <si>
    <t>МЕНЕДЖМЕНТ В СОЦИАЛЬНОЙ СФЕРЕ    лк
Ильяшева В.В.    000</t>
  </si>
  <si>
    <t>ПРАКТИКУМ ПО ИЗОБРАЗИТ. И ДП ДЕЯТЕЛЬНОСТИ  пр
Якимович Н.К. 000</t>
  </si>
  <si>
    <t>СОВРЕМЕННЫЕ ОБРАЗОВ. ТЕХНОЛОГИИ В ДОШК. ОБРАЗОВАНИИ  пр
Ковалевич М.С.      000</t>
  </si>
  <si>
    <t>ПЕДАГОГИЧЕСКИЕ ТЕХНОЛОГИИ  лк
Северин С.Н.   000</t>
  </si>
  <si>
    <t>ДЕТСКАЯ ПСИХОЛОГИЯ    пр
Чайчиц Н.Н.    000</t>
  </si>
  <si>
    <t>ПСИХОЛОГИЯ      пр
Чичурина Р.И.    000</t>
  </si>
  <si>
    <t>МЕТ. ОСНОВЫ ВОСПИТ. И РАЗВ. ДЕТЕЙ РАННЕГО ВОЗРАСТА   пр
Александрович Т.В.     000</t>
  </si>
  <si>
    <t>ЧАСТНЫЕ МЕТОДЫ И ТЕХНОЛОГИИ СОЦИАЛЬНОЙ РАБОТЫ    лк
Ильяшева В.В.    000</t>
  </si>
  <si>
    <t>ОБЩАЯ И СОЦИАЛЬНАЯ ПСИХОЛОГИЯ   пр
Ярмольчик Е.В.  000</t>
  </si>
  <si>
    <t>ПСИХОЛОГИЯ РАЗВИТИЯ лк
Валитова И Е   000</t>
  </si>
  <si>
    <t>ОСНОВЫ ИНКЛЮЗИВНОЙ И СПЕЦ. ДИДАКТИКИ В ДОШК. ОБРАЗОВАНИИ   пр
Сивашинская Е.Ф.   124</t>
  </si>
  <si>
    <t>ОБУЧЕНИЕ ГРАМОТЕ    лк
Зданович Е.М.   000</t>
  </si>
  <si>
    <t>ОРГАН. ДЕЯТЕЛЬНОСТИ СППС    лк
Чайчиц Н.Н.   000</t>
  </si>
  <si>
    <t>ФИЛОСОФИЯ         лк
Климович А.В.         417      н.к.</t>
  </si>
  <si>
    <t>ИЗОБР. ИСКУССТВО КАК СРЕДСТВО КОРРЕКЦИИ НР    пр
Якимович Н.К.    127</t>
  </si>
  <si>
    <t>МЕТОДИКА РАЗВИТИЯ РЕЧИ ДЕТЕЙ  Д.В.  пр
Смаль В.Н.  000</t>
  </si>
  <si>
    <t>МЕТОДИКА ЭКОЛОГИЧЕСКОГО ВОСПИТАНИЯ ДЕТЕЙ  Д.В.  пр
Горностай Т.Л.   000</t>
  </si>
  <si>
    <t>ОРГАНИЗАЦИЯ РАБОТЫ С ОДАРЕННЫМИ ДЕТЬМИ   пр
Александрович Т.В.    000</t>
  </si>
  <si>
    <t>НЕЙРОФИЗИОЛОГИЯ И СЕНСОРНЫЕ СИСТЕМЫ   пр
Хомич Г.Е.   706    н.к.</t>
  </si>
  <si>
    <t>НЕЙРОФИЗИОЛОГИЯ И СЕНСОРНЫЕ СИСТЕМЫ   пр
Хомич Г.Е.    706    н.к.</t>
  </si>
  <si>
    <t xml:space="preserve">Ф   И   З   И   Ч   Е   С   К   А   Я       
 К   У   Л   Ь   Т   У   Р   А </t>
  </si>
  <si>
    <t>ПСИХОЛОГИЯ СЕМЬИ И СЕМЕЙНОЕ КОНСУЛЬТИРОВАНИЕ   пр
Чайчиц Н.Н.    000</t>
  </si>
  <si>
    <t>ТРЕНИНГ ЛИЧНОСТНОГО РОСТА    пр
Соколова Т.В.   000</t>
  </si>
  <si>
    <t xml:space="preserve">Ф   И   З   И   Ч   Е   С   К   А   Я        
К   У   Л   Ь   Т   У   Р   А </t>
  </si>
  <si>
    <t>ПРАКТИКА</t>
  </si>
  <si>
    <t>СОЦИАЛЬНАЯ ГЕРОНТОЛОГИЯ  
И ГЕРИАРТРИЯ    лк
Ильяшева В.В.    000</t>
  </si>
  <si>
    <t>1) МЕТОДИКА ФИЗИЧЕСКОГО ВОСПИТАНИЯ ДЕТЕЙ  Д.В.  лб
Зданович Е.М.      000</t>
  </si>
  <si>
    <t>2) МЕТОДИКА ФИЗИЧЕСКОГО ВОСПИТАНИЯ ДЕТЕЙ  Д.В.  лб
Зданович Е.М.      000</t>
  </si>
  <si>
    <t>ПСИХОЛОГИЯ СОВРЕМЕННОЙ СЕМЬИ   пр
Ярмольчик Е.В.  000</t>
  </si>
  <si>
    <t>ИСПОЛЬЗОВАНИЕ ЭЛЕМ. МОНТЕССОРИ-ПЕД. В СОВРЕМ. ОБРАЗОВАТЕЛЬНОМ ПРОЦЕССЕ   лк
Чайчиц Н.Н.    000</t>
  </si>
  <si>
    <t>ПРАКТИКУМ ПО МУЗ.-ИСПОЛН. ДЕЯТЕЛЬНОСТИ  пр
Ильяшева В.В.  000</t>
  </si>
  <si>
    <t>СОЦИАЛЬНАЯ ПЕДАГОГИКА пр Чичурина Р.И.    000</t>
  </si>
  <si>
    <t>СОЦИАЛЬНОЕ ВОСПИТАНИЕ лк
Соколова Т.В.  000</t>
  </si>
  <si>
    <t>ВОЗРАСТНАЯ И ПЕДАГОГИЧЕСКАЯ ПСИХОЛОГИЯ пр
Ярмольчик Е.В.  000</t>
  </si>
  <si>
    <t xml:space="preserve">ДИФ. ДИАГНОСТИКА НАРУШЕНИЙ РАЗВ.  лк
Валитова И.Е.   000   </t>
  </si>
  <si>
    <t>ИСПОЛЬЗОВАНИЕ ЭЛЕМ. МОНТЕССОРИ-ПЕД. В СОВРЕМ. ОБРАЗОВАТЕЛЬНОМ ПРОЦЕССЕ   пр
Чайчиц Н.Н.    000</t>
  </si>
  <si>
    <t>БЕЗОПАСНОСТЬ ЖИЗНЕДЕЯТЕЛЬНОСТИ ЧЕЛОВЕКА      пр
Роменко И.Г.      703           н.к.</t>
  </si>
  <si>
    <t>ОРГАНИЗАЦИЯ САМОСТ. ХУДОЖЕСТВЕННОЙ ДЕЯТЕЛЬНОСТИ    лк
Левчук З.С.   000</t>
  </si>
  <si>
    <t>ПСИХОЛОГИЧЕСКАЯ КОРРЕКЦИЯ   пр
Ярмольчик Е.В.   000</t>
  </si>
  <si>
    <t>СОЦ.-ПЕД. ВЗАИМОДЕЙСТВИЕ     пр
Ярмольчик Е.В.       000</t>
  </si>
  <si>
    <t>СОЦИАЛЬНАЯ  ПСИХОЛОГИЯ      пр
Чичурина Р.И.   000</t>
  </si>
  <si>
    <t>МЕТОДОЛОГИЯ, МЕТОДЫ И ОРГ. ИССЛЕДОВАНИЙ  В СОЦ, РАБОТЕ  пр
Северин С.Н.     000</t>
  </si>
  <si>
    <t>ФИЛОСОФИЯ         пр
Трофимова Т.В.   111</t>
  </si>
  <si>
    <t>МЕТОДИКА ФИЗИЧЕСКОГО ВОСПИТАНИЯ ДЕТЕЙ  Д.В.  пр
Зданович Е.М.      000</t>
  </si>
  <si>
    <t>СОЦИАЛЬНАЯ ПЕДАГОГИКА лк Чичурина Р.И.    000</t>
  </si>
  <si>
    <t>СОЦИАЛЬНОЕ ВОСПИТАНИЕ пр Ярмольчик Е.В.    000</t>
  </si>
  <si>
    <t>ФИЛОСОФИЯ        пр
Климович А.В.        000</t>
  </si>
  <si>
    <t>ФИЛОСОФИЯ        пр
Климович А.В.         000</t>
  </si>
  <si>
    <t>ПСИХОЛОГИЯ ЛИЧНОСТИ пр
Ярмольчик Е.В. 000</t>
  </si>
  <si>
    <t>ПРАКТИКУМ ПО ЗВУКОПРОИЗНОШЕНИЮ  лк
Казаручик Г.Н.  000</t>
  </si>
  <si>
    <t>ЛОГОПЕДИЧЕСКАЯ РИТМИКА  лк
Казаручик Г.Н.  000</t>
  </si>
  <si>
    <t xml:space="preserve">ДИФ. ДИАГНОСТИКА НАРУШЕНИЙ РАЗВ.  пр
Чайчиц Н.Н.  000   </t>
  </si>
  <si>
    <t>АКТ. ПРОБЛЕМЫ ПСИХОЛОГИИ АГРЕССИИ И НАСИЛИЯ   лк
15.00       Соколова Т.В.           000</t>
  </si>
  <si>
    <t>ТЕАТРАЛЬНАЯ ДЕЯТЕЛЬНОСТЬ В УЧРЕЖДЕНИИ ДОШКОЛЬНОГО ОБРАЗОВАНИЯ    пр
Горностай Т.Л.  000</t>
  </si>
  <si>
    <t>ПСИХОЛОГИЯ СОВРЕМЕННОЙ СЕМЬИ   пр
Ярмольчик Е.В.      000</t>
  </si>
  <si>
    <t>1) ИНКЛЮЗИВНАЯ ОБРАЗОВАТЕЛЬНАЯ ПРАКТИКА В ДОШК. ОБРАЗОВ.     Лб  Сивашинская Е.Ф.     124</t>
  </si>
  <si>
    <t>2) ИНКЛЮЗИВНАЯ ОБРАЗОВАТЕЛЬНАЯ ПРАКТИКА В ДОШК. ОБРАЗОВ.     Лб  Сивашинская Е.Ф.     124</t>
  </si>
  <si>
    <t>УТВЕРЖДАЮ
Первый проректор 
                          С.А. Марзан
11 апреля 2024г.</t>
  </si>
  <si>
    <t>УПРАВЛЕНИЕ ДОШК. ОБРАЗОВАНИЕМ  лк
Ильяшева В.В.   000</t>
  </si>
  <si>
    <t>ЧАСТНЫЕ МЕТОДЫ И ТЕХНОЛОГИИ СОЦИАЛЬНОЙ РАБОТЫ   пр
Ильяшева В.В.    000</t>
  </si>
  <si>
    <t>МЕНЕДЖМЕНТ В СОЦИАЛЬНОЙ СФЕРЕ    пр
Ильяшева В.В.    000</t>
  </si>
  <si>
    <t>ОСНОВЫ ПСИХОТЕРАПИИ    лк
Ульянова А.Ю.    000</t>
  </si>
  <si>
    <t>ОСНОВЫ ПСИХОТЕРАПИИ    пр
Ульянова А.Ю.    000</t>
  </si>
  <si>
    <t>МЕТОДОЛОГИЯ, МЕТОДЫ И ОРГ. ИССЛЕДОВАНИЙ  В СОЦ, РАБОТЕ пр
Северин С.Н.     000</t>
  </si>
  <si>
    <t>ОРГАН. ДЕЯТЕЛЬНОСТИ СППС   пр
Чайчиц Н.Н.   000</t>
  </si>
  <si>
    <t>ПРОФ. И КОРРЕКЦИЯ НАРУШЕНИЙ ТЕМПО-РИТМ. ОРГАНИЗАЦИИ РЕЧИ   лк
Данилюк Л.Н.   000</t>
  </si>
  <si>
    <t>ОСНОВЫ СПЕЦИАЛЬНОЙ ПСИХОЛОГИИ   пр
Ярмольчик Н.Н.   000</t>
  </si>
  <si>
    <t>ПЕД, ОСНОВЫ ВОСПИТ. И ОБУЧЕНИЯ ДЕТЕЙ   пр
Ковалевич М.С.   000</t>
  </si>
  <si>
    <t>ПЕДАГОГИЧЕСКИЕ ТЕХНОЛОГИИ  пр
Северин С.Н.   000</t>
  </si>
  <si>
    <t>КОГНИТИВНАЯ ПСИХОЛОГИЯ пр
Медведская Е.И.  000</t>
  </si>
  <si>
    <t>ПСИХОЛОГИЯ РАЗВИТИЯ пр
Валитова И Е   000</t>
  </si>
  <si>
    <t>СТАТ. АНАЛИЗ И ОБРАБОТКА ДАННЫХ   пр
Медведская Е.И.   115</t>
  </si>
  <si>
    <t>ОСНОВЫ ОНТОЛИНГВИСТИКИ  лк
Казаручик Г.Н.  000</t>
  </si>
  <si>
    <t>ПРАКТИКУМ ПО ЗВУКОПРОИЗНОШЕНИЮ пр
Бабанова М.И.  000</t>
  </si>
  <si>
    <t>СОЦ.-ПЕД. ДЕЯТЕЛЬНОСТЬ ПО 
ОХРАНЕ ДЕТСТВА      лк
Быстрякова Т.В.  000</t>
  </si>
  <si>
    <t>ДЕТСКАЯ ПСИХОЛОГИЯ      лк 
   15.00   Валитова И.Е.    000</t>
  </si>
  <si>
    <t>ПРОФ. И КОРРЕКЦИЯ НАРУШЕНИЙ ТЕМПО-РИТМ. ОРГАНИЗАЦИИ РЕЧИ   пр
Данилюк Л.Н.   000</t>
  </si>
  <si>
    <t>ОТЕЧЕСТВЕННАЯ ДЕТСКАЯ ЛИТЕРАТУРА   пр
Ищенко Г.Н.   000</t>
  </si>
  <si>
    <t>ФИЛОСОФИЯ        пр
Климович А.В.         420      н.к.</t>
  </si>
  <si>
    <t>ВЕЛИКАЯ ОТЕЧЕСТВЕННАЯ ВОЙНА СОВЕТСКОГО НАРОДА    пр
Свирид А.Н.    625    н.к.</t>
  </si>
  <si>
    <t>ВЕЛИКАЯ ОТЕЧЕСТВЕННАЯ ВОЙНА СОВЕТСКОГО НАРОДА    пр
Свирид А.Н.    624    н.к.</t>
  </si>
  <si>
    <t>БЕЗОПАСНОСТЬ ЖИЗНЕДЕЯТЕЛЬНОСТИ ЧЕЛОВЕКА      пр
Роменко И.Г.      705           н.к.</t>
  </si>
  <si>
    <t>ОСНОВЫ ПРЕДПРИНИМАТЕЛЬСКОЙ
 ДЕЯТЕЛЬНОСТИ   пр
Романович С.П.    420        н.к.</t>
  </si>
</sst>
</file>

<file path=xl/styles.xml><?xml version="1.0" encoding="utf-8"?>
<styleSheet xmlns="http://schemas.openxmlformats.org/spreadsheetml/2006/main">
  <numFmts count="52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р.&quot;#,##0_);\(&quot;р.&quot;#,##0\)"/>
    <numFmt numFmtId="181" formatCode="&quot;р.&quot;#,##0_);[Red]\(&quot;р.&quot;#,##0\)"/>
    <numFmt numFmtId="182" formatCode="&quot;р.&quot;#,##0.00_);\(&quot;р.&quot;#,##0.00\)"/>
    <numFmt numFmtId="183" formatCode="&quot;р.&quot;#,##0.00_);[Red]\(&quot;р.&quot;#,##0.00\)"/>
    <numFmt numFmtId="184" formatCode="_(&quot;р.&quot;* #,##0_);_(&quot;р.&quot;* \(#,##0\);_(&quot;р.&quot;* &quot;-&quot;_);_(@_)"/>
    <numFmt numFmtId="185" formatCode="_(* #,##0_);_(* \(#,##0\);_(* &quot;-&quot;_);_(@_)"/>
    <numFmt numFmtId="186" formatCode="_(&quot;р.&quot;* #,##0.00_);_(&quot;р.&quot;* \(#,##0.00\);_(&quot;р.&quot;* &quot;-&quot;??_);_(@_)"/>
    <numFmt numFmtId="187" formatCode="_(* #,##0.00_);_(* \(#,##0.00\);_(* &quot;-&quot;??_);_(@_)"/>
    <numFmt numFmtId="188" formatCode="&quot;от &quot;d/mmm/yy"/>
    <numFmt numFmtId="189" formatCode="&quot;от &quot;d\ mmm\ yyyy"/>
    <numFmt numFmtId="190" formatCode="&quot;от  &quot;d\ mmm\ yyyy"/>
    <numFmt numFmtId="191" formatCode="d\ mmmm\ yyyy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&quot;от &quot;\d\ \m\m\m\ \y\y\y\y"/>
    <numFmt numFmtId="196" formatCode="dd\ mmm\ yy"/>
    <numFmt numFmtId="197" formatCode="d\ mmm\ yy"/>
    <numFmt numFmtId="198" formatCode="#,##0\ &quot;р.&quot;;\-#,##0\ &quot;р.&quot;"/>
    <numFmt numFmtId="199" formatCode="#,##0\ &quot;р.&quot;;[Red]\-#,##0\ &quot;р.&quot;"/>
    <numFmt numFmtId="200" formatCode="#,##0.00\ &quot;р.&quot;;\-#,##0.00\ &quot;р.&quot;"/>
    <numFmt numFmtId="201" formatCode="#,##0.00\ &quot;р.&quot;;[Red]\-#,##0.00\ &quot;р.&quot;"/>
    <numFmt numFmtId="202" formatCode="_-* #,##0\ &quot;р.&quot;_-;\-* #,##0\ &quot;р.&quot;_-;_-* &quot;-&quot;\ &quot;р.&quot;_-;_-@_-"/>
    <numFmt numFmtId="203" formatCode="_-* #,##0\ _р_._-;\-* #,##0\ _р_._-;_-* &quot;-&quot;\ _р_._-;_-@_-"/>
    <numFmt numFmtId="204" formatCode="_-* #,##0.00\ &quot;р.&quot;_-;\-* #,##0.00\ &quot;р.&quot;_-;_-* &quot;-&quot;??\ &quot;р.&quot;_-;_-@_-"/>
    <numFmt numFmtId="205" formatCode="_-* #,##0.00\ _р_._-;\-* #,##0.00\ _р_._-;_-* &quot;-&quot;??\ _р_._-;_-@_-"/>
    <numFmt numFmtId="206" formatCode="d\-mmm\-yyyy"/>
    <numFmt numFmtId="207" formatCode="\d\-\m\m\m\-\y\y\y\y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6"/>
      <name val="Times New Roman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Arial Cyr"/>
      <family val="0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10"/>
      <color theme="1"/>
      <name val="Arial Cyr"/>
      <family val="0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191" fontId="4" fillId="33" borderId="14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191" fontId="4" fillId="33" borderId="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/>
    </xf>
    <xf numFmtId="191" fontId="10" fillId="33" borderId="14" xfId="0" applyNumberFormat="1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189" fontId="10" fillId="33" borderId="14" xfId="0" applyNumberFormat="1" applyFont="1" applyFill="1" applyBorder="1" applyAlignment="1">
      <alignment horizontal="center" vertical="center" wrapText="1"/>
    </xf>
    <xf numFmtId="197" fontId="10" fillId="33" borderId="14" xfId="0" applyNumberFormat="1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center" vertical="top" wrapText="1"/>
    </xf>
    <xf numFmtId="0" fontId="4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/>
    </xf>
    <xf numFmtId="191" fontId="55" fillId="36" borderId="14" xfId="0" applyNumberFormat="1" applyFont="1" applyFill="1" applyBorder="1" applyAlignment="1">
      <alignment horizontal="center" vertical="center" wrapText="1"/>
    </xf>
    <xf numFmtId="191" fontId="55" fillId="33" borderId="14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191" fontId="56" fillId="33" borderId="14" xfId="0" applyNumberFormat="1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vertical="center" wrapText="1"/>
    </xf>
    <xf numFmtId="0" fontId="56" fillId="0" borderId="14" xfId="0" applyFont="1" applyFill="1" applyBorder="1" applyAlignment="1">
      <alignment vertical="center"/>
    </xf>
    <xf numFmtId="0" fontId="57" fillId="0" borderId="14" xfId="0" applyFont="1" applyFill="1" applyBorder="1" applyAlignment="1">
      <alignment horizontal="left" vertical="center"/>
    </xf>
    <xf numFmtId="0" fontId="58" fillId="0" borderId="14" xfId="0" applyFont="1" applyFill="1" applyBorder="1" applyAlignment="1">
      <alignment horizontal="center" vertical="center" wrapText="1"/>
    </xf>
    <xf numFmtId="191" fontId="10" fillId="0" borderId="0" xfId="0" applyNumberFormat="1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 wrapText="1"/>
    </xf>
    <xf numFmtId="0" fontId="4" fillId="37" borderId="14" xfId="0" applyFont="1" applyFill="1" applyBorder="1" applyAlignment="1">
      <alignment horizontal="center" vertical="center"/>
    </xf>
    <xf numFmtId="191" fontId="4" fillId="33" borderId="17" xfId="0" applyNumberFormat="1" applyFont="1" applyFill="1" applyBorder="1" applyAlignment="1">
      <alignment horizontal="center" vertical="center" wrapText="1"/>
    </xf>
    <xf numFmtId="191" fontId="59" fillId="31" borderId="0" xfId="0" applyNumberFormat="1" applyFont="1" applyFill="1" applyBorder="1" applyAlignment="1">
      <alignment horizontal="center" vertical="center" wrapText="1"/>
    </xf>
    <xf numFmtId="0" fontId="5" fillId="38" borderId="0" xfId="0" applyFont="1" applyFill="1" applyBorder="1" applyAlignment="1">
      <alignment horizontal="center" vertical="center" wrapText="1"/>
    </xf>
    <xf numFmtId="191" fontId="10" fillId="0" borderId="14" xfId="0" applyNumberFormat="1" applyFont="1" applyFill="1" applyBorder="1" applyAlignment="1">
      <alignment horizontal="center" vertical="center" wrapText="1"/>
    </xf>
    <xf numFmtId="191" fontId="10" fillId="33" borderId="15" xfId="0" applyNumberFormat="1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left" vertical="center"/>
    </xf>
    <xf numFmtId="0" fontId="11" fillId="39" borderId="17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191" fontId="10" fillId="33" borderId="18" xfId="0" applyNumberFormat="1" applyFont="1" applyFill="1" applyBorder="1" applyAlignment="1">
      <alignment horizontal="center" vertical="center" wrapText="1"/>
    </xf>
    <xf numFmtId="0" fontId="11" fillId="39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/>
    </xf>
    <xf numFmtId="191" fontId="4" fillId="33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38" borderId="0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191" fontId="59" fillId="31" borderId="18" xfId="0" applyNumberFormat="1" applyFont="1" applyFill="1" applyBorder="1" applyAlignment="1">
      <alignment horizontal="center" vertical="center" wrapText="1"/>
    </xf>
    <xf numFmtId="0" fontId="4" fillId="40" borderId="18" xfId="0" applyFont="1" applyFill="1" applyBorder="1" applyAlignment="1">
      <alignment horizontal="center" vertical="center" wrapText="1"/>
    </xf>
    <xf numFmtId="0" fontId="3" fillId="38" borderId="18" xfId="0" applyFont="1" applyFill="1" applyBorder="1" applyAlignment="1">
      <alignment horizontal="center" vertical="center" wrapText="1"/>
    </xf>
    <xf numFmtId="0" fontId="5" fillId="38" borderId="18" xfId="0" applyFont="1" applyFill="1" applyBorder="1" applyAlignment="1">
      <alignment horizontal="center" vertical="center" wrapText="1"/>
    </xf>
    <xf numFmtId="0" fontId="4" fillId="40" borderId="0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9" fillId="31" borderId="0" xfId="0" applyFont="1" applyFill="1" applyBorder="1" applyAlignment="1">
      <alignment horizontal="center" vertical="center" wrapText="1"/>
    </xf>
    <xf numFmtId="0" fontId="4" fillId="38" borderId="0" xfId="0" applyFont="1" applyFill="1" applyBorder="1" applyAlignment="1">
      <alignment horizontal="center" vertical="center" wrapText="1"/>
    </xf>
    <xf numFmtId="0" fontId="11" fillId="39" borderId="14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center" vertical="center" wrapText="1"/>
    </xf>
    <xf numFmtId="0" fontId="13" fillId="41" borderId="14" xfId="0" applyFont="1" applyFill="1" applyBorder="1" applyAlignment="1">
      <alignment horizontal="center" vertical="center"/>
    </xf>
    <xf numFmtId="191" fontId="9" fillId="0" borderId="14" xfId="0" applyNumberFormat="1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191" fontId="10" fillId="33" borderId="0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center" vertical="center"/>
    </xf>
    <xf numFmtId="0" fontId="9" fillId="31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191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39" borderId="14" xfId="0" applyFont="1" applyFill="1" applyBorder="1" applyAlignment="1">
      <alignment horizontal="center" vertical="center" wrapText="1"/>
    </xf>
    <xf numFmtId="0" fontId="12" fillId="39" borderId="14" xfId="0" applyFont="1" applyFill="1" applyBorder="1" applyAlignment="1">
      <alignment horizontal="center" vertical="center"/>
    </xf>
    <xf numFmtId="0" fontId="9" fillId="31" borderId="1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58" fillId="0" borderId="14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11" fillId="39" borderId="1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top" wrapText="1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31" borderId="17" xfId="0" applyFont="1" applyFill="1" applyBorder="1" applyAlignment="1">
      <alignment horizontal="center" vertical="center" wrapText="1"/>
    </xf>
    <xf numFmtId="0" fontId="9" fillId="31" borderId="17" xfId="0" applyFont="1" applyFill="1" applyBorder="1" applyAlignment="1">
      <alignment horizontal="center" vertical="center" wrapText="1"/>
    </xf>
    <xf numFmtId="0" fontId="9" fillId="31" borderId="22" xfId="0" applyFont="1" applyFill="1" applyBorder="1" applyAlignment="1">
      <alignment horizontal="center" vertical="center" wrapText="1"/>
    </xf>
    <xf numFmtId="0" fontId="9" fillId="31" borderId="1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G64"/>
  <sheetViews>
    <sheetView showGridLines="0" tabSelected="1" view="pageBreakPreview" zoomScale="70" zoomScaleNormal="70" zoomScaleSheetLayoutView="70" zoomScalePageLayoutView="0" workbookViewId="0" topLeftCell="A4">
      <selection activeCell="E9" sqref="E9"/>
    </sheetView>
  </sheetViews>
  <sheetFormatPr defaultColWidth="9.00390625" defaultRowHeight="12.75"/>
  <cols>
    <col min="1" max="1" width="15.75390625" style="9" customWidth="1"/>
    <col min="2" max="2" width="44.25390625" style="2" customWidth="1"/>
    <col min="3" max="3" width="47.375" style="2" customWidth="1"/>
    <col min="4" max="5" width="46.375" style="2" customWidth="1"/>
    <col min="6" max="7" width="34.75390625" style="7" customWidth="1"/>
    <col min="8" max="16384" width="9.125" style="3" customWidth="1"/>
  </cols>
  <sheetData>
    <row r="1" spans="1:8" ht="153" customHeight="1">
      <c r="A1" s="100" t="s">
        <v>8</v>
      </c>
      <c r="B1" s="100"/>
      <c r="C1" s="100"/>
      <c r="D1" s="36"/>
      <c r="E1" s="97" t="s">
        <v>93</v>
      </c>
      <c r="F1" s="17"/>
      <c r="G1" s="17"/>
      <c r="H1" s="12"/>
    </row>
    <row r="2" spans="1:7" ht="18.75">
      <c r="A2" s="101" t="str">
        <f>"РАСПИСАНИЕ  1  КУРСА  С  "&amp;TEXT(A4,"ДД. ММ. ГГГГ")&amp;" ПО  "&amp;TEXT(A4+5,"ДД. ММ. ГГГГ")</f>
        <v>РАСПИСАНИЕ  1  КУРСА  С  ДД. ММ. ГГГГ ПО  ДД. ММ. ГГГГ</v>
      </c>
      <c r="B2" s="102"/>
      <c r="C2" s="102"/>
      <c r="D2" s="102"/>
      <c r="E2" s="102"/>
      <c r="F2" s="4"/>
      <c r="G2" s="4"/>
    </row>
    <row r="4" spans="1:7" ht="22.5">
      <c r="A4" s="31">
        <v>45397</v>
      </c>
      <c r="B4" s="32" t="s">
        <v>12</v>
      </c>
      <c r="C4" s="32" t="s">
        <v>17</v>
      </c>
      <c r="D4" s="32" t="s">
        <v>22</v>
      </c>
      <c r="E4" s="32" t="s">
        <v>23</v>
      </c>
      <c r="F4" s="19"/>
      <c r="G4" s="19"/>
    </row>
    <row r="5" spans="1:7" ht="12.75" customHeight="1">
      <c r="A5" s="27" t="s">
        <v>0</v>
      </c>
      <c r="B5" s="28">
        <f>$A$4</f>
        <v>45397</v>
      </c>
      <c r="C5" s="28">
        <f>$A$4</f>
        <v>45397</v>
      </c>
      <c r="D5" s="28">
        <f>$A$4</f>
        <v>45397</v>
      </c>
      <c r="E5" s="28">
        <f>$A$4</f>
        <v>45397</v>
      </c>
      <c r="F5" s="20"/>
      <c r="G5" s="20"/>
    </row>
    <row r="6" spans="1:5" ht="56.25" customHeight="1">
      <c r="A6" s="26" t="s">
        <v>9</v>
      </c>
      <c r="C6" s="99" t="s">
        <v>114</v>
      </c>
      <c r="D6" s="26" t="s">
        <v>44</v>
      </c>
      <c r="E6" s="99" t="s">
        <v>39</v>
      </c>
    </row>
    <row r="7" spans="1:7" ht="49.5" customHeight="1">
      <c r="A7" s="26" t="s">
        <v>10</v>
      </c>
      <c r="B7" s="105" t="s">
        <v>49</v>
      </c>
      <c r="C7" s="105"/>
      <c r="D7" s="105"/>
      <c r="E7" s="105"/>
      <c r="F7" s="21"/>
      <c r="G7" s="21"/>
    </row>
    <row r="8" spans="1:7" ht="49.5" customHeight="1">
      <c r="A8" s="26" t="s">
        <v>13</v>
      </c>
      <c r="B8" s="99" t="s">
        <v>114</v>
      </c>
      <c r="C8" s="26" t="s">
        <v>103</v>
      </c>
      <c r="D8" s="26" t="s">
        <v>108</v>
      </c>
      <c r="E8" s="26" t="s">
        <v>67</v>
      </c>
      <c r="F8" s="22"/>
      <c r="G8" s="22"/>
    </row>
    <row r="9" spans="1:7" ht="49.5" customHeight="1">
      <c r="A9" s="26" t="s">
        <v>11</v>
      </c>
      <c r="B9" s="26" t="s">
        <v>103</v>
      </c>
      <c r="D9" s="66"/>
      <c r="E9" s="26" t="s">
        <v>81</v>
      </c>
      <c r="F9" s="57"/>
      <c r="G9" s="23"/>
    </row>
    <row r="10" spans="1:7" ht="14.25" customHeight="1">
      <c r="A10" s="50" t="s">
        <v>1</v>
      </c>
      <c r="B10" s="28">
        <f>$A$4+1</f>
        <v>45398</v>
      </c>
      <c r="C10" s="28">
        <f>$A$4+1</f>
        <v>45398</v>
      </c>
      <c r="D10" s="28">
        <f>$A$4+1</f>
        <v>45398</v>
      </c>
      <c r="E10" s="28">
        <f>$A$4+1</f>
        <v>45398</v>
      </c>
      <c r="F10" s="57"/>
      <c r="G10" s="20"/>
    </row>
    <row r="11" spans="1:5" ht="54.75" customHeight="1">
      <c r="A11" s="51" t="s">
        <v>9</v>
      </c>
      <c r="B11" s="26" t="s">
        <v>37</v>
      </c>
      <c r="C11" s="26" t="s">
        <v>40</v>
      </c>
      <c r="D11" s="99" t="s">
        <v>54</v>
      </c>
      <c r="E11" s="26"/>
    </row>
    <row r="12" spans="1:5" ht="49.5" customHeight="1">
      <c r="A12" s="51" t="s">
        <v>10</v>
      </c>
      <c r="B12" s="26" t="s">
        <v>41</v>
      </c>
      <c r="C12" s="26" t="s">
        <v>37</v>
      </c>
      <c r="D12" s="99" t="s">
        <v>55</v>
      </c>
      <c r="E12" s="26" t="s">
        <v>84</v>
      </c>
    </row>
    <row r="13" spans="1:6" ht="49.5" customHeight="1">
      <c r="A13" s="51" t="s">
        <v>13</v>
      </c>
      <c r="B13" s="103" t="s">
        <v>32</v>
      </c>
      <c r="C13" s="103"/>
      <c r="D13" s="103"/>
      <c r="E13" s="103"/>
      <c r="F13" s="57"/>
    </row>
    <row r="14" spans="1:59" s="11" customFormat="1" ht="48.75" customHeight="1">
      <c r="A14" s="51" t="s">
        <v>11</v>
      </c>
      <c r="B14" s="26"/>
      <c r="C14" s="26" t="s">
        <v>41</v>
      </c>
      <c r="D14" s="26" t="s">
        <v>35</v>
      </c>
      <c r="E14" s="99" t="s">
        <v>104</v>
      </c>
      <c r="F14" s="58"/>
      <c r="G14" s="24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</row>
    <row r="15" spans="1:7" ht="14.25" customHeight="1">
      <c r="A15" s="50" t="s">
        <v>2</v>
      </c>
      <c r="B15" s="28">
        <f>$A$4+2</f>
        <v>45399</v>
      </c>
      <c r="C15" s="28">
        <f>$A$4+2</f>
        <v>45399</v>
      </c>
      <c r="D15" s="28">
        <f>$A$4+2</f>
        <v>45399</v>
      </c>
      <c r="E15" s="28">
        <f>$A$4+2</f>
        <v>45399</v>
      </c>
      <c r="F15" s="20"/>
      <c r="G15" s="20"/>
    </row>
    <row r="16" spans="1:6" ht="49.5" customHeight="1">
      <c r="A16" s="51" t="s">
        <v>9</v>
      </c>
      <c r="B16" s="26" t="s">
        <v>40</v>
      </c>
      <c r="C16" s="26" t="s">
        <v>113</v>
      </c>
      <c r="D16" s="26" t="s">
        <v>69</v>
      </c>
      <c r="E16" s="99" t="s">
        <v>78</v>
      </c>
      <c r="F16" s="72"/>
    </row>
    <row r="17" spans="1:85" s="53" customFormat="1" ht="52.5" customHeight="1">
      <c r="A17" s="51" t="s">
        <v>10</v>
      </c>
      <c r="B17" s="26" t="s">
        <v>113</v>
      </c>
      <c r="C17" s="26" t="s">
        <v>37</v>
      </c>
      <c r="D17" s="99" t="s">
        <v>78</v>
      </c>
      <c r="E17" s="26" t="s">
        <v>106</v>
      </c>
      <c r="F17" s="73"/>
      <c r="G17" s="21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</row>
    <row r="18" spans="1:85" s="53" customFormat="1" ht="49.5" customHeight="1">
      <c r="A18" s="51" t="s">
        <v>13</v>
      </c>
      <c r="B18" s="114" t="s">
        <v>31</v>
      </c>
      <c r="C18" s="114"/>
      <c r="D18" s="26" t="s">
        <v>85</v>
      </c>
      <c r="E18" s="26" t="s">
        <v>106</v>
      </c>
      <c r="F18" s="74"/>
      <c r="G18" s="22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</row>
    <row r="19" spans="1:85" s="53" customFormat="1" ht="49.5" customHeight="1">
      <c r="A19" s="51" t="s">
        <v>11</v>
      </c>
      <c r="B19" s="104" t="s">
        <v>30</v>
      </c>
      <c r="C19" s="104"/>
      <c r="D19" s="104"/>
      <c r="E19" s="104"/>
      <c r="F19" s="75"/>
      <c r="G19" s="21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</row>
    <row r="20" spans="1:85" s="53" customFormat="1" ht="14.25" customHeight="1">
      <c r="A20" s="50" t="s">
        <v>3</v>
      </c>
      <c r="B20" s="28">
        <f>$A$4+3</f>
        <v>45400</v>
      </c>
      <c r="C20" s="28">
        <f>$A$4+3</f>
        <v>45400</v>
      </c>
      <c r="D20" s="28">
        <f>$A$4+3</f>
        <v>45400</v>
      </c>
      <c r="E20" s="28">
        <f>$A$4+3</f>
        <v>45400</v>
      </c>
      <c r="F20" s="70"/>
      <c r="G20" s="20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</row>
    <row r="21" spans="1:85" s="53" customFormat="1" ht="50.25" customHeight="1">
      <c r="A21" s="51" t="s">
        <v>9</v>
      </c>
      <c r="B21" s="114" t="s">
        <v>111</v>
      </c>
      <c r="C21" s="114"/>
      <c r="D21" s="26" t="s">
        <v>109</v>
      </c>
      <c r="E21" s="26" t="s">
        <v>68</v>
      </c>
      <c r="F21" s="71"/>
      <c r="G21" s="8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</row>
    <row r="22" spans="1:85" s="53" customFormat="1" ht="48.75" customHeight="1">
      <c r="A22" s="51" t="s">
        <v>10</v>
      </c>
      <c r="B22" s="105" t="s">
        <v>49</v>
      </c>
      <c r="C22" s="105"/>
      <c r="D22" s="105"/>
      <c r="E22" s="105"/>
      <c r="F22" s="71"/>
      <c r="G22" s="8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</row>
    <row r="23" spans="1:85" s="53" customFormat="1" ht="49.5" customHeight="1">
      <c r="A23" s="51" t="s">
        <v>13</v>
      </c>
      <c r="B23" s="103" t="s">
        <v>32</v>
      </c>
      <c r="C23" s="103"/>
      <c r="D23" s="103"/>
      <c r="E23" s="103"/>
      <c r="F23" s="74"/>
      <c r="G23" s="7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</row>
    <row r="24" spans="1:85" s="53" customFormat="1" ht="49.5" customHeight="1">
      <c r="A24" s="51" t="s">
        <v>11</v>
      </c>
      <c r="B24" s="114" t="s">
        <v>29</v>
      </c>
      <c r="C24" s="114"/>
      <c r="D24" s="114"/>
      <c r="E24" s="114"/>
      <c r="F24" s="76"/>
      <c r="G24" s="18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</row>
    <row r="25" spans="1:7" ht="14.25" customHeight="1">
      <c r="A25" s="52" t="s">
        <v>4</v>
      </c>
      <c r="B25" s="28">
        <f>$A$4+4</f>
        <v>45401</v>
      </c>
      <c r="C25" s="28">
        <f>$A$4+4</f>
        <v>45401</v>
      </c>
      <c r="D25" s="28">
        <f>$A$4+4</f>
        <v>45401</v>
      </c>
      <c r="E25" s="28">
        <f>$A$4+4</f>
        <v>45401</v>
      </c>
      <c r="F25" s="70"/>
      <c r="G25" s="86"/>
    </row>
    <row r="26" spans="1:6" ht="56.25" customHeight="1">
      <c r="A26" s="48" t="s">
        <v>9</v>
      </c>
      <c r="C26" s="26"/>
      <c r="D26" s="26" t="s">
        <v>69</v>
      </c>
      <c r="E26" s="26" t="s">
        <v>80</v>
      </c>
      <c r="F26" s="87"/>
    </row>
    <row r="27" spans="1:5" ht="56.25" customHeight="1">
      <c r="A27" s="48" t="s">
        <v>10</v>
      </c>
      <c r="B27" s="26" t="s">
        <v>113</v>
      </c>
      <c r="C27" s="26" t="s">
        <v>66</v>
      </c>
      <c r="D27" s="26" t="s">
        <v>102</v>
      </c>
      <c r="E27" s="26" t="s">
        <v>45</v>
      </c>
    </row>
    <row r="28" spans="1:6" ht="49.5" customHeight="1">
      <c r="A28" s="51" t="s">
        <v>13</v>
      </c>
      <c r="B28" s="26" t="s">
        <v>37</v>
      </c>
      <c r="C28" s="26" t="s">
        <v>113</v>
      </c>
      <c r="D28" s="26" t="s">
        <v>85</v>
      </c>
      <c r="E28" s="26" t="s">
        <v>105</v>
      </c>
      <c r="F28" s="87"/>
    </row>
    <row r="29" spans="1:7" ht="49.5" customHeight="1">
      <c r="A29" s="51" t="s">
        <v>11</v>
      </c>
      <c r="B29" s="104" t="s">
        <v>30</v>
      </c>
      <c r="C29" s="104"/>
      <c r="D29" s="104"/>
      <c r="E29" s="104"/>
      <c r="F29" s="18"/>
      <c r="G29" s="18"/>
    </row>
    <row r="30" spans="1:7" ht="14.25" customHeight="1">
      <c r="A30" s="50" t="s">
        <v>5</v>
      </c>
      <c r="B30" s="41">
        <f>$A$4+5</f>
        <v>45402</v>
      </c>
      <c r="C30" s="41">
        <f>$A$4+5</f>
        <v>45402</v>
      </c>
      <c r="D30" s="41">
        <f>$A$4+5</f>
        <v>45402</v>
      </c>
      <c r="E30" s="41">
        <f>$A$4+5</f>
        <v>45402</v>
      </c>
      <c r="F30" s="77"/>
      <c r="G30" s="86"/>
    </row>
    <row r="31" spans="1:7" ht="49.5" customHeight="1">
      <c r="A31" s="51" t="s">
        <v>9</v>
      </c>
      <c r="F31" s="78"/>
      <c r="G31" s="25"/>
    </row>
    <row r="32" spans="1:7" ht="49.5" customHeight="1">
      <c r="A32" s="51" t="s">
        <v>10</v>
      </c>
      <c r="B32" s="26"/>
      <c r="C32" s="26"/>
      <c r="D32" s="13"/>
      <c r="E32" s="26"/>
      <c r="F32" s="79"/>
      <c r="G32" s="25"/>
    </row>
    <row r="33" spans="1:7" ht="49.5" customHeight="1">
      <c r="A33" s="51" t="s">
        <v>13</v>
      </c>
      <c r="B33" s="13"/>
      <c r="C33" s="13"/>
      <c r="D33" s="13"/>
      <c r="E33" s="26"/>
      <c r="F33" s="25"/>
      <c r="G33" s="25"/>
    </row>
    <row r="34" spans="1:5" ht="49.5" customHeight="1">
      <c r="A34" s="51" t="s">
        <v>11</v>
      </c>
      <c r="B34" s="51"/>
      <c r="C34" s="13"/>
      <c r="D34" s="13"/>
      <c r="E34" s="51"/>
    </row>
    <row r="35" spans="1:8" ht="20.25">
      <c r="A35" s="107" t="s">
        <v>6</v>
      </c>
      <c r="B35" s="107"/>
      <c r="C35" s="107"/>
      <c r="D35" s="61"/>
      <c r="E35" s="47" t="s">
        <v>18</v>
      </c>
      <c r="F35" s="106"/>
      <c r="G35" s="106"/>
      <c r="H35" s="106"/>
    </row>
    <row r="36" spans="1:6" ht="12.75">
      <c r="A36" s="5"/>
      <c r="F36" s="87"/>
    </row>
    <row r="37" spans="1:5" ht="12.75">
      <c r="A37" s="5"/>
      <c r="B37" s="7"/>
      <c r="C37" s="7"/>
      <c r="D37" s="7"/>
      <c r="E37" s="7"/>
    </row>
    <row r="38" spans="1:7" ht="15.75">
      <c r="A38" s="5"/>
      <c r="B38" s="7"/>
      <c r="C38" s="7"/>
      <c r="D38" s="7"/>
      <c r="E38" s="7"/>
      <c r="G38" s="86"/>
    </row>
    <row r="39" spans="1:5" ht="12.75">
      <c r="A39" s="5"/>
      <c r="B39" s="7"/>
      <c r="C39" s="7"/>
      <c r="D39" s="7"/>
      <c r="E39" s="7"/>
    </row>
    <row r="40" spans="1:5" ht="12.75">
      <c r="A40" s="5"/>
      <c r="B40" s="7"/>
      <c r="C40" s="7"/>
      <c r="D40" s="7"/>
      <c r="E40" s="7"/>
    </row>
    <row r="41" spans="1:5" ht="12.75">
      <c r="A41" s="5"/>
      <c r="B41" s="7"/>
      <c r="C41" s="7"/>
      <c r="D41" s="7"/>
      <c r="E41" s="7"/>
    </row>
    <row r="42" spans="1:6" ht="12.75">
      <c r="A42" s="5"/>
      <c r="B42" s="7"/>
      <c r="C42" s="7"/>
      <c r="D42" s="7"/>
      <c r="E42" s="7"/>
      <c r="F42" s="87"/>
    </row>
    <row r="43" spans="1:6" ht="12.75">
      <c r="A43" s="5"/>
      <c r="B43" s="7"/>
      <c r="C43" s="7"/>
      <c r="D43" s="7"/>
      <c r="E43" s="7"/>
      <c r="F43" s="78"/>
    </row>
    <row r="44" spans="1:5" ht="12.75">
      <c r="A44" s="5"/>
      <c r="B44" s="7"/>
      <c r="C44" s="7"/>
      <c r="D44" s="7"/>
      <c r="E44" s="7"/>
    </row>
    <row r="45" spans="1:5" ht="12.75">
      <c r="A45" s="5"/>
      <c r="B45" s="7"/>
      <c r="C45" s="7"/>
      <c r="D45" s="7"/>
      <c r="E45" s="7"/>
    </row>
    <row r="46" spans="1:5" ht="12.75">
      <c r="A46" s="5"/>
      <c r="B46" s="7"/>
      <c r="C46" s="7"/>
      <c r="D46" s="7"/>
      <c r="E46" s="7"/>
    </row>
    <row r="47" spans="1:5" ht="12.75">
      <c r="A47" s="5"/>
      <c r="B47" s="7"/>
      <c r="C47" s="7"/>
      <c r="D47" s="7"/>
      <c r="E47" s="7"/>
    </row>
    <row r="48" spans="1:5" ht="12.75">
      <c r="A48" s="5"/>
      <c r="B48" s="7"/>
      <c r="C48" s="7"/>
      <c r="D48" s="7"/>
      <c r="E48" s="7"/>
    </row>
    <row r="49" spans="1:5" ht="12.75">
      <c r="A49" s="5"/>
      <c r="B49" s="7"/>
      <c r="C49" s="7"/>
      <c r="D49" s="7"/>
      <c r="E49" s="7"/>
    </row>
    <row r="50" spans="1:5" ht="12.75">
      <c r="A50" s="5"/>
      <c r="B50" s="7"/>
      <c r="C50" s="7"/>
      <c r="D50" s="7"/>
      <c r="E50" s="7"/>
    </row>
    <row r="51" spans="1:5" ht="12.75">
      <c r="A51" s="5"/>
      <c r="B51" s="7"/>
      <c r="C51" s="7"/>
      <c r="D51" s="7"/>
      <c r="E51" s="7"/>
    </row>
    <row r="52" spans="1:5" ht="12.75">
      <c r="A52" s="5"/>
      <c r="B52" s="7"/>
      <c r="C52" s="7"/>
      <c r="D52" s="7"/>
      <c r="E52" s="7"/>
    </row>
    <row r="53" spans="1:5" ht="12.75">
      <c r="A53" s="5"/>
      <c r="B53" s="7"/>
      <c r="C53" s="7"/>
      <c r="D53" s="7"/>
      <c r="E53" s="7"/>
    </row>
    <row r="54" spans="1:5" ht="12.75">
      <c r="A54" s="5"/>
      <c r="B54" s="7"/>
      <c r="C54" s="7"/>
      <c r="D54" s="7"/>
      <c r="E54" s="7"/>
    </row>
    <row r="55" spans="1:5" ht="12.75">
      <c r="A55" s="5"/>
      <c r="B55" s="7"/>
      <c r="C55" s="7"/>
      <c r="D55" s="7"/>
      <c r="E55" s="7"/>
    </row>
    <row r="56" spans="1:5" ht="12.75">
      <c r="A56" s="5"/>
      <c r="B56" s="7"/>
      <c r="C56" s="7"/>
      <c r="D56" s="7"/>
      <c r="E56" s="7"/>
    </row>
    <row r="57" spans="1:5" ht="12.75">
      <c r="A57" s="5"/>
      <c r="B57" s="7"/>
      <c r="C57" s="7"/>
      <c r="D57" s="7"/>
      <c r="E57" s="7"/>
    </row>
    <row r="58" spans="1:5" ht="12.75">
      <c r="A58" s="5"/>
      <c r="B58" s="7"/>
      <c r="C58" s="7"/>
      <c r="D58" s="7"/>
      <c r="E58" s="7"/>
    </row>
    <row r="59" spans="1:5" ht="12.75">
      <c r="A59" s="5"/>
      <c r="B59" s="7"/>
      <c r="C59" s="7"/>
      <c r="D59" s="7"/>
      <c r="E59" s="7"/>
    </row>
    <row r="60" spans="1:5" ht="12.75">
      <c r="A60" s="5"/>
      <c r="B60" s="7"/>
      <c r="C60" s="7"/>
      <c r="D60" s="7"/>
      <c r="E60" s="7"/>
    </row>
    <row r="61" spans="1:5" ht="12.75">
      <c r="A61" s="5"/>
      <c r="B61" s="7"/>
      <c r="C61" s="7"/>
      <c r="D61" s="7"/>
      <c r="E61" s="7"/>
    </row>
    <row r="62" spans="1:5" ht="12.75">
      <c r="A62" s="5"/>
      <c r="B62" s="7"/>
      <c r="C62" s="7"/>
      <c r="D62" s="7"/>
      <c r="E62" s="7"/>
    </row>
    <row r="63" spans="1:5" ht="12.75">
      <c r="A63" s="5"/>
      <c r="B63" s="7"/>
      <c r="C63" s="7"/>
      <c r="D63" s="7"/>
      <c r="E63" s="7"/>
    </row>
    <row r="64" spans="1:5" ht="12.75">
      <c r="A64" s="5"/>
      <c r="B64" s="7"/>
      <c r="C64" s="7"/>
      <c r="D64" s="7"/>
      <c r="E64" s="7"/>
    </row>
  </sheetData>
  <sheetProtection/>
  <mergeCells count="13">
    <mergeCell ref="F35:H35"/>
    <mergeCell ref="A35:C35"/>
    <mergeCell ref="B29:E29"/>
    <mergeCell ref="B24:E24"/>
    <mergeCell ref="B21:C21"/>
    <mergeCell ref="A1:C1"/>
    <mergeCell ref="A2:E2"/>
    <mergeCell ref="B13:E13"/>
    <mergeCell ref="B23:E23"/>
    <mergeCell ref="B19:E19"/>
    <mergeCell ref="B18:C18"/>
    <mergeCell ref="B7:E7"/>
    <mergeCell ref="B22:E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CG69"/>
  <sheetViews>
    <sheetView showGridLines="0" view="pageBreakPreview" zoomScale="70" zoomScaleNormal="70" zoomScaleSheetLayoutView="70" zoomScalePageLayoutView="0" workbookViewId="0" topLeftCell="A14">
      <selection activeCell="B22" sqref="B22:E22"/>
    </sheetView>
  </sheetViews>
  <sheetFormatPr defaultColWidth="9.00390625" defaultRowHeight="12.75"/>
  <cols>
    <col min="1" max="1" width="15.75390625" style="9" customWidth="1"/>
    <col min="2" max="2" width="53.875" style="2" customWidth="1"/>
    <col min="3" max="3" width="58.625" style="2" customWidth="1"/>
    <col min="4" max="4" width="34.75390625" style="2" hidden="1" customWidth="1"/>
    <col min="5" max="5" width="61.00390625" style="10" customWidth="1"/>
    <col min="6" max="7" width="34.75390625" style="7" customWidth="1"/>
    <col min="8" max="16384" width="9.125" style="3" customWidth="1"/>
  </cols>
  <sheetData>
    <row r="1" spans="1:8" ht="153" customHeight="1">
      <c r="A1" s="100" t="s">
        <v>8</v>
      </c>
      <c r="B1" s="100"/>
      <c r="C1" s="35"/>
      <c r="D1" s="33"/>
      <c r="E1" s="97" t="s">
        <v>93</v>
      </c>
      <c r="F1" s="17"/>
      <c r="G1" s="17"/>
      <c r="H1" s="12"/>
    </row>
    <row r="2" spans="1:7" ht="18.75">
      <c r="A2" s="101" t="str">
        <f>"РАСПИСАНИЕ  2  КУРСА  С  "&amp;TEXT(A4,"ДД. ММ. ГГГГ")&amp;" ПО  "&amp;TEXT(A4+5,"ДД. ММ. ГГГГ")</f>
        <v>РАСПИСАНИЕ  2  КУРСА  С  ДД. ММ. ГГГГ ПО  ДД. ММ. ГГГГ</v>
      </c>
      <c r="B2" s="102"/>
      <c r="C2" s="102"/>
      <c r="D2" s="102"/>
      <c r="E2" s="102"/>
      <c r="F2" s="4"/>
      <c r="G2" s="4"/>
    </row>
    <row r="3" ht="2.25" customHeight="1"/>
    <row r="4" spans="1:7" ht="20.25">
      <c r="A4" s="31">
        <v>45397</v>
      </c>
      <c r="B4" s="29" t="s">
        <v>16</v>
      </c>
      <c r="C4" s="29" t="s">
        <v>24</v>
      </c>
      <c r="D4" s="43" t="s">
        <v>7</v>
      </c>
      <c r="E4" s="29" t="s">
        <v>19</v>
      </c>
      <c r="F4" s="19"/>
      <c r="G4" s="19"/>
    </row>
    <row r="5" spans="1:7" ht="12.75" customHeight="1">
      <c r="A5" s="27" t="s">
        <v>0</v>
      </c>
      <c r="B5" s="28">
        <f>$A$4</f>
        <v>45397</v>
      </c>
      <c r="C5" s="28">
        <f>$A$4</f>
        <v>45397</v>
      </c>
      <c r="D5" s="91"/>
      <c r="E5" s="28">
        <f>$A$4</f>
        <v>45397</v>
      </c>
      <c r="F5" s="20"/>
      <c r="G5" s="20"/>
    </row>
    <row r="6" spans="1:5" ht="49.5" customHeight="1">
      <c r="A6" s="89" t="s">
        <v>9</v>
      </c>
      <c r="B6" s="26" t="s">
        <v>51</v>
      </c>
      <c r="C6" s="13"/>
      <c r="D6" s="26"/>
      <c r="E6" s="26" t="s">
        <v>48</v>
      </c>
    </row>
    <row r="7" spans="1:7" ht="49.5" customHeight="1">
      <c r="A7" s="26" t="s">
        <v>10</v>
      </c>
      <c r="B7" s="105" t="s">
        <v>49</v>
      </c>
      <c r="C7" s="105"/>
      <c r="D7" s="105"/>
      <c r="E7" s="105"/>
      <c r="F7" s="21"/>
      <c r="G7" s="21"/>
    </row>
    <row r="8" spans="1:7" ht="49.5" customHeight="1">
      <c r="A8" s="26" t="s">
        <v>13</v>
      </c>
      <c r="B8" s="99" t="s">
        <v>115</v>
      </c>
      <c r="C8" s="66" t="s">
        <v>50</v>
      </c>
      <c r="D8" s="113"/>
      <c r="E8" s="99" t="s">
        <v>77</v>
      </c>
      <c r="F8" s="22"/>
      <c r="G8" s="22"/>
    </row>
    <row r="9" spans="1:7" ht="49.5" customHeight="1">
      <c r="A9" s="26" t="s">
        <v>11</v>
      </c>
      <c r="B9" s="26" t="s">
        <v>91</v>
      </c>
      <c r="C9" s="99" t="s">
        <v>114</v>
      </c>
      <c r="D9" s="42"/>
      <c r="E9" s="26" t="s">
        <v>76</v>
      </c>
      <c r="F9" s="23"/>
      <c r="G9" s="23"/>
    </row>
    <row r="10" spans="1:7" ht="14.25" customHeight="1">
      <c r="A10" s="50" t="s">
        <v>1</v>
      </c>
      <c r="B10" s="28">
        <f>$A$4+1</f>
        <v>45398</v>
      </c>
      <c r="C10" s="28">
        <f>$A$4+1</f>
        <v>45398</v>
      </c>
      <c r="D10" s="14">
        <f>$A$4+1</f>
        <v>45398</v>
      </c>
      <c r="E10" s="14">
        <f>$A$4+1</f>
        <v>45398</v>
      </c>
      <c r="F10" s="20"/>
      <c r="G10" s="20"/>
    </row>
    <row r="11" spans="1:5" ht="49.5" customHeight="1">
      <c r="A11" s="66" t="s">
        <v>9</v>
      </c>
      <c r="B11" s="26" t="s">
        <v>62</v>
      </c>
      <c r="C11" s="26" t="s">
        <v>101</v>
      </c>
      <c r="D11" s="13"/>
      <c r="E11" s="99" t="s">
        <v>99</v>
      </c>
    </row>
    <row r="12" spans="1:5" ht="54.75" customHeight="1">
      <c r="A12" s="26" t="s">
        <v>10</v>
      </c>
      <c r="B12" s="26" t="s">
        <v>79</v>
      </c>
      <c r="C12" s="26" t="s">
        <v>87</v>
      </c>
      <c r="D12" s="13"/>
      <c r="E12" s="99" t="s">
        <v>77</v>
      </c>
    </row>
    <row r="13" spans="1:5" ht="54" customHeight="1">
      <c r="A13" s="26" t="s">
        <v>13</v>
      </c>
      <c r="B13" s="26" t="s">
        <v>42</v>
      </c>
      <c r="C13" s="26" t="s">
        <v>46</v>
      </c>
      <c r="D13" s="13"/>
      <c r="E13" s="26" t="s">
        <v>75</v>
      </c>
    </row>
    <row r="14" spans="1:7" s="11" customFormat="1" ht="49.5" customHeight="1">
      <c r="A14" s="26" t="s">
        <v>11</v>
      </c>
      <c r="B14" s="26" t="s">
        <v>53</v>
      </c>
      <c r="C14" s="26" t="s">
        <v>46</v>
      </c>
      <c r="D14" s="54"/>
      <c r="E14" s="99" t="s">
        <v>110</v>
      </c>
      <c r="F14" s="24"/>
      <c r="G14" s="24"/>
    </row>
    <row r="15" spans="1:7" ht="14.25" customHeight="1">
      <c r="A15" s="50" t="s">
        <v>2</v>
      </c>
      <c r="B15" s="28">
        <f>$A$4+2</f>
        <v>45399</v>
      </c>
      <c r="C15" s="28">
        <f>$A$4+2</f>
        <v>45399</v>
      </c>
      <c r="D15" s="14">
        <f>$A$4+2</f>
        <v>45399</v>
      </c>
      <c r="E15" s="14">
        <f>$A$4+2</f>
        <v>45399</v>
      </c>
      <c r="F15" s="20"/>
      <c r="G15" s="20"/>
    </row>
    <row r="16" spans="1:5" ht="49.5" customHeight="1">
      <c r="A16" s="66" t="s">
        <v>9</v>
      </c>
      <c r="B16" s="26"/>
      <c r="C16" s="26" t="s">
        <v>47</v>
      </c>
      <c r="D16" s="26" t="s">
        <v>20</v>
      </c>
      <c r="E16" s="99" t="s">
        <v>116</v>
      </c>
    </row>
    <row r="17" spans="1:7" ht="49.5" customHeight="1">
      <c r="A17" s="26" t="s">
        <v>10</v>
      </c>
      <c r="B17" s="26" t="s">
        <v>51</v>
      </c>
      <c r="C17" s="99" t="s">
        <v>116</v>
      </c>
      <c r="D17" s="13"/>
      <c r="E17" s="26" t="s">
        <v>100</v>
      </c>
      <c r="F17" s="21"/>
      <c r="G17" s="21"/>
    </row>
    <row r="18" spans="1:7" ht="49.5" customHeight="1">
      <c r="A18" s="26" t="s">
        <v>13</v>
      </c>
      <c r="B18" s="109" t="s">
        <v>30</v>
      </c>
      <c r="C18" s="109"/>
      <c r="D18" s="109"/>
      <c r="E18" s="109"/>
      <c r="F18" s="22"/>
      <c r="G18" s="22"/>
    </row>
    <row r="19" spans="1:7" s="11" customFormat="1" ht="49.5" customHeight="1">
      <c r="A19" s="26" t="s">
        <v>11</v>
      </c>
      <c r="B19" s="66" t="s">
        <v>52</v>
      </c>
      <c r="C19" s="26" t="s">
        <v>86</v>
      </c>
      <c r="D19" s="13"/>
      <c r="E19" s="26" t="s">
        <v>76</v>
      </c>
      <c r="F19" s="21"/>
      <c r="G19" s="21"/>
    </row>
    <row r="20" spans="1:85" s="53" customFormat="1" ht="14.25" customHeight="1">
      <c r="A20" s="50" t="s">
        <v>3</v>
      </c>
      <c r="B20" s="28">
        <f>$A$4+3</f>
        <v>45400</v>
      </c>
      <c r="C20" s="28">
        <f>$A$4+3</f>
        <v>45400</v>
      </c>
      <c r="D20" s="28">
        <f>$A$4+3</f>
        <v>45400</v>
      </c>
      <c r="E20" s="28">
        <f>$A$4+3</f>
        <v>45400</v>
      </c>
      <c r="F20" s="70"/>
      <c r="G20" s="20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</row>
    <row r="21" spans="1:6" ht="49.5" customHeight="1">
      <c r="A21" s="66" t="s">
        <v>9</v>
      </c>
      <c r="B21" s="26" t="s">
        <v>63</v>
      </c>
      <c r="C21" s="26" t="s">
        <v>112</v>
      </c>
      <c r="D21" s="63"/>
      <c r="F21" s="71"/>
    </row>
    <row r="22" spans="1:5" ht="49.5" customHeight="1">
      <c r="A22" s="26" t="s">
        <v>10</v>
      </c>
      <c r="B22" s="117" t="s">
        <v>49</v>
      </c>
      <c r="C22" s="118"/>
      <c r="D22" s="118"/>
      <c r="E22" s="119"/>
    </row>
    <row r="23" spans="1:5" ht="49.5" customHeight="1">
      <c r="A23" s="26" t="s">
        <v>13</v>
      </c>
      <c r="B23" s="26" t="s">
        <v>33</v>
      </c>
      <c r="C23" s="26" t="s">
        <v>70</v>
      </c>
      <c r="D23" s="81"/>
      <c r="E23" s="26" t="s">
        <v>107</v>
      </c>
    </row>
    <row r="24" spans="1:7" ht="49.5" customHeight="1">
      <c r="A24" s="26" t="s">
        <v>11</v>
      </c>
      <c r="B24" s="26" t="s">
        <v>92</v>
      </c>
      <c r="C24" s="26" t="s">
        <v>86</v>
      </c>
      <c r="D24" s="13"/>
      <c r="E24" s="99" t="s">
        <v>110</v>
      </c>
      <c r="F24" s="18"/>
      <c r="G24" s="18"/>
    </row>
    <row r="25" spans="1:7" ht="14.25" customHeight="1">
      <c r="A25" s="52" t="s">
        <v>4</v>
      </c>
      <c r="B25" s="28">
        <f>$A$4+4</f>
        <v>45401</v>
      </c>
      <c r="C25" s="28">
        <f>$A$4+4</f>
        <v>45401</v>
      </c>
      <c r="D25" s="28">
        <f>$A$4+4</f>
        <v>45401</v>
      </c>
      <c r="E25" s="28">
        <f>$A$4+4</f>
        <v>45401</v>
      </c>
      <c r="F25" s="20"/>
      <c r="G25" s="20"/>
    </row>
    <row r="26" spans="1:5" ht="49.5" customHeight="1">
      <c r="A26" s="66" t="s">
        <v>9</v>
      </c>
      <c r="B26" s="99" t="s">
        <v>83</v>
      </c>
      <c r="C26" s="13"/>
      <c r="D26" s="26"/>
      <c r="E26" s="99" t="s">
        <v>110</v>
      </c>
    </row>
    <row r="27" spans="1:5" ht="49.5" customHeight="1">
      <c r="A27" s="26" t="s">
        <v>10</v>
      </c>
      <c r="B27" s="66" t="s">
        <v>52</v>
      </c>
      <c r="C27" s="26" t="s">
        <v>50</v>
      </c>
      <c r="D27" s="13"/>
      <c r="E27" s="99" t="s">
        <v>82</v>
      </c>
    </row>
    <row r="28" spans="1:5" ht="49.5" customHeight="1">
      <c r="A28" s="26" t="s">
        <v>13</v>
      </c>
      <c r="B28" s="109" t="s">
        <v>30</v>
      </c>
      <c r="C28" s="109"/>
      <c r="D28" s="109"/>
      <c r="E28" s="109"/>
    </row>
    <row r="29" spans="1:7" ht="49.5" customHeight="1">
      <c r="A29" s="26" t="s">
        <v>11</v>
      </c>
      <c r="B29" s="26" t="s">
        <v>52</v>
      </c>
      <c r="C29" s="26" t="s">
        <v>86</v>
      </c>
      <c r="D29" s="95"/>
      <c r="E29" s="26" t="s">
        <v>107</v>
      </c>
      <c r="F29" s="18"/>
      <c r="G29" s="18"/>
    </row>
    <row r="30" spans="1:7" ht="14.25" customHeight="1">
      <c r="A30" s="27" t="s">
        <v>5</v>
      </c>
      <c r="B30" s="41">
        <f>$A$4+5</f>
        <v>45402</v>
      </c>
      <c r="C30" s="40">
        <f>$A$4+5</f>
        <v>45402</v>
      </c>
      <c r="D30" s="44">
        <f>$A$4+5</f>
        <v>45402</v>
      </c>
      <c r="E30" s="44">
        <f>$A$4+5</f>
        <v>45402</v>
      </c>
      <c r="F30" s="20"/>
      <c r="G30" s="20"/>
    </row>
    <row r="31" spans="1:7" ht="49.5" customHeight="1">
      <c r="A31" s="26" t="s">
        <v>9</v>
      </c>
      <c r="B31" s="13"/>
      <c r="C31" s="26"/>
      <c r="D31" s="66"/>
      <c r="F31" s="25"/>
      <c r="G31" s="25"/>
    </row>
    <row r="32" spans="1:7" ht="49.5" customHeight="1">
      <c r="A32" s="26" t="s">
        <v>10</v>
      </c>
      <c r="B32" s="13"/>
      <c r="C32" s="13"/>
      <c r="D32" s="45"/>
      <c r="E32" s="13"/>
      <c r="F32" s="25"/>
      <c r="G32" s="25"/>
    </row>
    <row r="33" spans="1:7" ht="49.5" customHeight="1">
      <c r="A33" s="26" t="s">
        <v>13</v>
      </c>
      <c r="B33" s="13"/>
      <c r="C33" s="26"/>
      <c r="D33" s="45"/>
      <c r="E33" s="13"/>
      <c r="F33" s="25"/>
      <c r="G33" s="25"/>
    </row>
    <row r="34" spans="1:5" ht="49.5" customHeight="1">
      <c r="A34" s="26" t="s">
        <v>11</v>
      </c>
      <c r="B34" s="26"/>
      <c r="C34" s="13"/>
      <c r="D34" s="42"/>
      <c r="E34" s="13"/>
    </row>
    <row r="35" spans="1:5" ht="12.75">
      <c r="A35" s="37"/>
      <c r="B35" s="13"/>
      <c r="C35" s="59"/>
      <c r="D35" s="16"/>
      <c r="E35" s="13"/>
    </row>
    <row r="36" spans="1:8" ht="20.25">
      <c r="A36" s="108" t="s">
        <v>6</v>
      </c>
      <c r="B36" s="108"/>
      <c r="C36" s="39" t="s">
        <v>18</v>
      </c>
      <c r="D36" s="106"/>
      <c r="E36" s="106"/>
      <c r="F36" s="106"/>
      <c r="G36" s="106"/>
      <c r="H36" s="106"/>
    </row>
    <row r="37" spans="1:3" ht="12.75">
      <c r="A37" s="5"/>
      <c r="B37" s="7"/>
      <c r="C37" s="7"/>
    </row>
    <row r="38" spans="1:3" ht="12.75">
      <c r="A38" s="5"/>
      <c r="B38" s="7"/>
      <c r="C38" s="7"/>
    </row>
    <row r="39" spans="1:3" ht="12.75">
      <c r="A39" s="5"/>
      <c r="B39" s="7"/>
      <c r="C39" s="7"/>
    </row>
    <row r="40" spans="1:3" ht="12.75">
      <c r="A40" s="5"/>
      <c r="B40" s="7"/>
      <c r="C40" s="7"/>
    </row>
    <row r="41" spans="1:3" ht="12.75">
      <c r="A41" s="5"/>
      <c r="B41" s="7"/>
      <c r="C41" s="7"/>
    </row>
    <row r="42" spans="1:3" ht="12.75">
      <c r="A42" s="5"/>
      <c r="B42" s="7"/>
      <c r="C42" s="7"/>
    </row>
    <row r="43" spans="1:3" ht="12.75">
      <c r="A43" s="5"/>
      <c r="B43" s="7"/>
      <c r="C43" s="7"/>
    </row>
    <row r="44" spans="1:3" ht="12.75">
      <c r="A44" s="5"/>
      <c r="B44" s="7"/>
      <c r="C44" s="7"/>
    </row>
    <row r="45" spans="1:3" ht="12.75">
      <c r="A45" s="5"/>
      <c r="B45" s="7"/>
      <c r="C45" s="7"/>
    </row>
    <row r="46" spans="1:3" ht="12.75">
      <c r="A46" s="5"/>
      <c r="B46" s="7"/>
      <c r="C46" s="7"/>
    </row>
    <row r="47" spans="1:3" ht="12.75">
      <c r="A47" s="5"/>
      <c r="B47" s="7"/>
      <c r="C47" s="7"/>
    </row>
    <row r="48" spans="1:3" ht="12.75">
      <c r="A48" s="5"/>
      <c r="B48" s="7"/>
      <c r="C48" s="7"/>
    </row>
    <row r="49" spans="1:3" ht="12.75">
      <c r="A49" s="5"/>
      <c r="B49" s="7"/>
      <c r="C49" s="7"/>
    </row>
    <row r="50" spans="1:3" ht="12.75">
      <c r="A50" s="5"/>
      <c r="B50" s="7"/>
      <c r="C50" s="7"/>
    </row>
    <row r="51" spans="1:3" ht="12.75">
      <c r="A51" s="5"/>
      <c r="B51" s="7"/>
      <c r="C51" s="7"/>
    </row>
    <row r="52" spans="1:3" ht="12.75">
      <c r="A52" s="5"/>
      <c r="B52" s="7"/>
      <c r="C52" s="7"/>
    </row>
    <row r="53" spans="1:3" ht="12.75">
      <c r="A53" s="5"/>
      <c r="B53" s="7"/>
      <c r="C53" s="7"/>
    </row>
    <row r="54" spans="1:3" ht="12.75">
      <c r="A54" s="5"/>
      <c r="B54" s="7"/>
      <c r="C54" s="7"/>
    </row>
    <row r="55" spans="1:3" ht="12.75">
      <c r="A55" s="5"/>
      <c r="B55" s="7"/>
      <c r="C55" s="7"/>
    </row>
    <row r="56" spans="1:3" ht="12.75">
      <c r="A56" s="5"/>
      <c r="B56" s="7"/>
      <c r="C56" s="7"/>
    </row>
    <row r="57" spans="1:3" ht="12.75">
      <c r="A57" s="5"/>
      <c r="B57" s="7"/>
      <c r="C57" s="7"/>
    </row>
    <row r="58" spans="1:3" ht="12.75">
      <c r="A58" s="5"/>
      <c r="B58" s="7"/>
      <c r="C58" s="7"/>
    </row>
    <row r="59" spans="1:3" ht="12.75">
      <c r="A59" s="5"/>
      <c r="B59" s="7"/>
      <c r="C59" s="7"/>
    </row>
    <row r="60" spans="1:3" ht="12.75">
      <c r="A60" s="5"/>
      <c r="B60" s="7"/>
      <c r="C60" s="7"/>
    </row>
    <row r="61" spans="1:3" ht="12.75">
      <c r="A61" s="5"/>
      <c r="B61" s="7"/>
      <c r="C61" s="7"/>
    </row>
    <row r="62" spans="1:3" ht="12.75">
      <c r="A62" s="5"/>
      <c r="B62" s="7"/>
      <c r="C62" s="7"/>
    </row>
    <row r="63" spans="1:3" ht="12.75">
      <c r="A63" s="5"/>
      <c r="B63" s="7"/>
      <c r="C63" s="7"/>
    </row>
    <row r="64" spans="1:3" ht="12.75">
      <c r="A64" s="5"/>
      <c r="B64" s="7"/>
      <c r="C64" s="7"/>
    </row>
    <row r="65" spans="1:3" ht="12.75">
      <c r="A65" s="5"/>
      <c r="B65" s="7"/>
      <c r="C65" s="7"/>
    </row>
    <row r="66" spans="1:3" ht="12.75">
      <c r="A66" s="5"/>
      <c r="B66" s="7"/>
      <c r="C66" s="7"/>
    </row>
    <row r="67" spans="1:3" ht="12.75">
      <c r="A67" s="5"/>
      <c r="B67" s="7"/>
      <c r="C67" s="7"/>
    </row>
    <row r="68" spans="1:3" ht="12.75">
      <c r="A68" s="5"/>
      <c r="B68" s="7"/>
      <c r="C68" s="7"/>
    </row>
    <row r="69" spans="1:3" ht="12.75">
      <c r="A69" s="5"/>
      <c r="B69" s="7"/>
      <c r="C69" s="7"/>
    </row>
  </sheetData>
  <sheetProtection/>
  <mergeCells count="8">
    <mergeCell ref="D36:H36"/>
    <mergeCell ref="A36:B36"/>
    <mergeCell ref="A1:B1"/>
    <mergeCell ref="A2:E2"/>
    <mergeCell ref="B7:E7"/>
    <mergeCell ref="B22:E22"/>
    <mergeCell ref="B18:E18"/>
    <mergeCell ref="B28:E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CG38"/>
  <sheetViews>
    <sheetView view="pageBreakPreview" zoomScale="70" zoomScaleNormal="70" zoomScaleSheetLayoutView="70" zoomScalePageLayoutView="0" workbookViewId="0" topLeftCell="A16">
      <selection activeCell="D19" sqref="D19"/>
    </sheetView>
  </sheetViews>
  <sheetFormatPr defaultColWidth="9.00390625" defaultRowHeight="12.75"/>
  <cols>
    <col min="1" max="1" width="15.75390625" style="1" customWidth="1"/>
    <col min="2" max="2" width="50.625" style="2" customWidth="1"/>
    <col min="3" max="3" width="56.00390625" style="2" customWidth="1"/>
    <col min="4" max="4" width="60.625" style="2" customWidth="1"/>
    <col min="5" max="16384" width="9.125" style="3" customWidth="1"/>
  </cols>
  <sheetData>
    <row r="1" spans="1:5" ht="153" customHeight="1">
      <c r="A1" s="110" t="s">
        <v>8</v>
      </c>
      <c r="B1" s="110"/>
      <c r="C1" s="110"/>
      <c r="D1" s="97" t="s">
        <v>93</v>
      </c>
      <c r="E1" s="12"/>
    </row>
    <row r="2" spans="1:4" ht="18.75">
      <c r="A2" s="102" t="str">
        <f>"РАСПИСАНИЕ  3  КУРСА  С  "&amp;TEXT(A4,"ДД. ММ. ГГГГ")&amp;" ПО  "&amp;TEXT(A4+5,"ДД. ММ. ГГГГ")</f>
        <v>РАСПИСАНИЕ  3  КУРСА  С  ДД. ММ. ГГГГ ПО  ДД. ММ. ГГГГ</v>
      </c>
      <c r="B2" s="102"/>
      <c r="C2" s="102"/>
      <c r="D2" s="102"/>
    </row>
    <row r="3" ht="12.75">
      <c r="B3" s="49"/>
    </row>
    <row r="4" spans="1:4" ht="22.5" customHeight="1">
      <c r="A4" s="30">
        <f>'2 КУРС'!A4</f>
        <v>45397</v>
      </c>
      <c r="B4" s="29" t="s">
        <v>28</v>
      </c>
      <c r="C4" s="29" t="s">
        <v>25</v>
      </c>
      <c r="D4" s="29" t="s">
        <v>26</v>
      </c>
    </row>
    <row r="5" spans="1:7" ht="12.75" customHeight="1">
      <c r="A5" s="27" t="s">
        <v>0</v>
      </c>
      <c r="B5" s="28">
        <f>$A$4</f>
        <v>45397</v>
      </c>
      <c r="C5" s="28">
        <f>$A$4</f>
        <v>45397</v>
      </c>
      <c r="D5" s="28">
        <f>$A$4</f>
        <v>45397</v>
      </c>
      <c r="E5" s="67"/>
      <c r="F5" s="20"/>
      <c r="G5" s="20"/>
    </row>
    <row r="6" spans="1:5" ht="49.5" customHeight="1">
      <c r="A6" s="26" t="s">
        <v>9</v>
      </c>
      <c r="B6" s="26"/>
      <c r="C6" s="26"/>
      <c r="D6" s="26" t="s">
        <v>98</v>
      </c>
      <c r="E6" s="69"/>
    </row>
    <row r="7" spans="1:4" ht="49.5" customHeight="1">
      <c r="A7" s="26" t="s">
        <v>10</v>
      </c>
      <c r="B7" s="26" t="s">
        <v>60</v>
      </c>
      <c r="C7" s="26" t="s">
        <v>60</v>
      </c>
      <c r="D7" s="26" t="s">
        <v>57</v>
      </c>
    </row>
    <row r="8" spans="1:4" s="8" customFormat="1" ht="48" customHeight="1">
      <c r="A8" s="26" t="s">
        <v>13</v>
      </c>
      <c r="B8" s="26"/>
      <c r="C8" s="66"/>
      <c r="D8" s="66" t="s">
        <v>58</v>
      </c>
    </row>
    <row r="9" spans="1:4" s="6" customFormat="1" ht="51" customHeight="1">
      <c r="A9" s="26" t="s">
        <v>11</v>
      </c>
      <c r="B9" s="26"/>
      <c r="D9" s="26"/>
    </row>
    <row r="10" spans="1:7" ht="14.25" customHeight="1">
      <c r="A10" s="50" t="s">
        <v>1</v>
      </c>
      <c r="B10" s="28">
        <f>$A$4+1</f>
        <v>45398</v>
      </c>
      <c r="C10" s="28">
        <f>$A$4+1</f>
        <v>45398</v>
      </c>
      <c r="D10" s="28">
        <f>$A$4+1</f>
        <v>45398</v>
      </c>
      <c r="E10" s="67"/>
      <c r="F10" s="57"/>
      <c r="G10" s="20"/>
    </row>
    <row r="11" spans="1:5" ht="51" customHeight="1">
      <c r="A11" s="26" t="s">
        <v>9</v>
      </c>
      <c r="B11" s="26"/>
      <c r="C11" s="51"/>
      <c r="D11" s="26" t="s">
        <v>74</v>
      </c>
      <c r="E11" s="69"/>
    </row>
    <row r="12" spans="1:5" ht="49.5" customHeight="1">
      <c r="A12" s="26" t="s">
        <v>10</v>
      </c>
      <c r="B12" s="26" t="s">
        <v>60</v>
      </c>
      <c r="C12" s="26" t="s">
        <v>60</v>
      </c>
      <c r="D12" s="26" t="s">
        <v>36</v>
      </c>
      <c r="E12" s="6"/>
    </row>
    <row r="13" spans="1:4" ht="49.5" customHeight="1">
      <c r="A13" s="26" t="s">
        <v>13</v>
      </c>
      <c r="B13" s="26"/>
      <c r="D13" s="26" t="s">
        <v>34</v>
      </c>
    </row>
    <row r="14" spans="1:4" ht="49.5" customHeight="1">
      <c r="A14" s="26" t="s">
        <v>11</v>
      </c>
      <c r="B14" s="26"/>
      <c r="C14" s="26"/>
      <c r="D14" s="26" t="s">
        <v>74</v>
      </c>
    </row>
    <row r="15" spans="1:7" ht="14.25" customHeight="1">
      <c r="A15" s="50" t="s">
        <v>2</v>
      </c>
      <c r="B15" s="28">
        <f>$A$4+2</f>
        <v>45399</v>
      </c>
      <c r="C15" s="28">
        <f>$A$4+2</f>
        <v>45399</v>
      </c>
      <c r="D15" s="28">
        <f>$A$4+2</f>
        <v>45399</v>
      </c>
      <c r="E15" s="67"/>
      <c r="F15" s="20"/>
      <c r="G15" s="20"/>
    </row>
    <row r="16" spans="1:4" ht="49.5" customHeight="1">
      <c r="A16" s="26" t="s">
        <v>9</v>
      </c>
      <c r="B16" s="26"/>
      <c r="C16" s="51"/>
      <c r="D16" s="116" t="s">
        <v>72</v>
      </c>
    </row>
    <row r="17" spans="1:6" ht="49.5" customHeight="1">
      <c r="A17" s="26" t="s">
        <v>10</v>
      </c>
      <c r="B17" s="26" t="s">
        <v>60</v>
      </c>
      <c r="C17" s="26" t="s">
        <v>60</v>
      </c>
      <c r="D17" s="62" t="s">
        <v>56</v>
      </c>
      <c r="E17" s="68"/>
      <c r="F17" s="6"/>
    </row>
    <row r="18" spans="1:5" ht="54" customHeight="1">
      <c r="A18" s="26" t="s">
        <v>13</v>
      </c>
      <c r="C18" s="26"/>
      <c r="D18" s="115" t="s">
        <v>61</v>
      </c>
      <c r="E18" s="69"/>
    </row>
    <row r="19" spans="1:5" ht="49.5" customHeight="1">
      <c r="A19" s="26" t="s">
        <v>11</v>
      </c>
      <c r="B19" s="26"/>
      <c r="C19" s="13"/>
      <c r="D19" s="116" t="s">
        <v>117</v>
      </c>
      <c r="E19" s="6"/>
    </row>
    <row r="20" spans="1:85" s="53" customFormat="1" ht="14.25" customHeight="1">
      <c r="A20" s="50" t="s">
        <v>3</v>
      </c>
      <c r="B20" s="28">
        <f>$A$4+3</f>
        <v>45400</v>
      </c>
      <c r="C20" s="28">
        <f>$A$4+3</f>
        <v>45400</v>
      </c>
      <c r="D20" s="28">
        <f>$A$4+3</f>
        <v>45400</v>
      </c>
      <c r="E20" s="94"/>
      <c r="F20" s="20"/>
      <c r="G20" s="20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</row>
    <row r="21" spans="1:5" ht="49.5" customHeight="1">
      <c r="A21" s="26" t="s">
        <v>9</v>
      </c>
      <c r="B21" s="26"/>
      <c r="C21" s="13"/>
      <c r="D21" s="26" t="s">
        <v>88</v>
      </c>
      <c r="E21" s="6"/>
    </row>
    <row r="22" spans="1:4" ht="49.5" customHeight="1">
      <c r="A22" s="26" t="s">
        <v>10</v>
      </c>
      <c r="B22" s="26" t="s">
        <v>60</v>
      </c>
      <c r="C22" s="26" t="s">
        <v>60</v>
      </c>
      <c r="D22" s="26" t="s">
        <v>58</v>
      </c>
    </row>
    <row r="23" spans="1:4" ht="49.5" customHeight="1">
      <c r="A23" s="26" t="s">
        <v>13</v>
      </c>
      <c r="B23" s="26"/>
      <c r="C23" s="13"/>
      <c r="D23" s="26" t="s">
        <v>95</v>
      </c>
    </row>
    <row r="24" spans="1:4" ht="49.5" customHeight="1">
      <c r="A24" s="26" t="s">
        <v>11</v>
      </c>
      <c r="B24" s="93"/>
      <c r="C24" s="13"/>
      <c r="D24" s="26" t="s">
        <v>96</v>
      </c>
    </row>
    <row r="25" spans="1:7" ht="14.25" customHeight="1">
      <c r="A25" s="52" t="s">
        <v>4</v>
      </c>
      <c r="B25" s="28">
        <f>$A$4+4</f>
        <v>45401</v>
      </c>
      <c r="C25" s="28">
        <f>$A$4+4</f>
        <v>45401</v>
      </c>
      <c r="D25" s="28">
        <f>$A$4+4</f>
        <v>45401</v>
      </c>
      <c r="E25" s="94"/>
      <c r="F25" s="20"/>
      <c r="G25" s="20"/>
    </row>
    <row r="26" spans="1:5" ht="49.5" customHeight="1">
      <c r="A26" s="26" t="s">
        <v>9</v>
      </c>
      <c r="B26" s="26"/>
      <c r="C26" s="26"/>
      <c r="D26" s="26" t="s">
        <v>97</v>
      </c>
      <c r="E26" s="6"/>
    </row>
    <row r="27" spans="1:6" ht="49.5" customHeight="1">
      <c r="A27" s="26" t="s">
        <v>10</v>
      </c>
      <c r="B27" s="26" t="s">
        <v>60</v>
      </c>
      <c r="C27" s="26" t="s">
        <v>60</v>
      </c>
      <c r="D27" s="88" t="s">
        <v>59</v>
      </c>
      <c r="E27" s="68"/>
      <c r="F27" s="6"/>
    </row>
    <row r="28" spans="1:5" ht="49.5" customHeight="1">
      <c r="A28" s="26" t="s">
        <v>13</v>
      </c>
      <c r="B28" s="26"/>
      <c r="C28" s="26"/>
      <c r="D28" s="26" t="s">
        <v>43</v>
      </c>
      <c r="E28" s="6"/>
    </row>
    <row r="29" spans="1:4" ht="49.5" customHeight="1">
      <c r="A29" s="26" t="s">
        <v>11</v>
      </c>
      <c r="B29" s="26"/>
      <c r="C29" s="51"/>
      <c r="D29" s="26"/>
    </row>
    <row r="30" spans="1:4" s="1" customFormat="1" ht="12.75">
      <c r="A30" s="27" t="s">
        <v>5</v>
      </c>
      <c r="B30" s="28">
        <f>$A$4+5</f>
        <v>45402</v>
      </c>
      <c r="C30" s="28">
        <f>$A$4+5</f>
        <v>45402</v>
      </c>
      <c r="D30" s="28">
        <f>$A$4+5</f>
        <v>45402</v>
      </c>
    </row>
    <row r="31" spans="1:3" ht="49.5" customHeight="1">
      <c r="A31" s="51" t="s">
        <v>9</v>
      </c>
      <c r="B31" s="26"/>
      <c r="C31" s="13"/>
    </row>
    <row r="32" spans="1:4" ht="49.5" customHeight="1">
      <c r="A32" s="26" t="s">
        <v>10</v>
      </c>
      <c r="B32" s="26"/>
      <c r="C32" s="13"/>
      <c r="D32" s="38"/>
    </row>
    <row r="33" spans="1:4" ht="49.5" customHeight="1">
      <c r="A33" s="51" t="s">
        <v>13</v>
      </c>
      <c r="B33" s="26"/>
      <c r="C33" s="13"/>
      <c r="D33" s="13"/>
    </row>
    <row r="34" spans="1:4" ht="49.5" customHeight="1">
      <c r="A34" s="26" t="s">
        <v>11</v>
      </c>
      <c r="C34" s="26"/>
      <c r="D34" s="46"/>
    </row>
    <row r="35" spans="1:4" s="1" customFormat="1" ht="12.75">
      <c r="A35" s="15"/>
      <c r="B35" s="41"/>
      <c r="C35" s="14"/>
      <c r="D35" s="14"/>
    </row>
    <row r="36" spans="1:4" ht="18.75">
      <c r="A36" s="108" t="s">
        <v>6</v>
      </c>
      <c r="B36" s="108"/>
      <c r="C36" s="39" t="s">
        <v>18</v>
      </c>
      <c r="D36" s="13"/>
    </row>
    <row r="37" spans="1:6" ht="15.75">
      <c r="A37" s="38"/>
      <c r="B37" s="38"/>
      <c r="C37" s="38"/>
      <c r="D37" s="38"/>
      <c r="F37" s="2"/>
    </row>
    <row r="38" ht="12.75">
      <c r="A38" s="55"/>
    </row>
  </sheetData>
  <sheetProtection/>
  <mergeCells count="3">
    <mergeCell ref="A1:C1"/>
    <mergeCell ref="A2:D2"/>
    <mergeCell ref="A36:B36"/>
  </mergeCells>
  <printOptions/>
  <pageMargins left="0.03937007874015748" right="0.03937007874015748" top="0.03937007874015748" bottom="0.03937007874015748" header="0" footer="0"/>
  <pageSetup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CG37"/>
  <sheetViews>
    <sheetView view="pageBreakPreview" zoomScale="70" zoomScaleNormal="70" zoomScaleSheetLayoutView="70" zoomScalePageLayoutView="0" workbookViewId="0" topLeftCell="A1">
      <selection activeCell="C13" sqref="C13"/>
    </sheetView>
  </sheetViews>
  <sheetFormatPr defaultColWidth="9.00390625" defaultRowHeight="12.75"/>
  <cols>
    <col min="1" max="1" width="15.75390625" style="1" customWidth="1"/>
    <col min="2" max="2" width="64.625" style="2" customWidth="1"/>
    <col min="3" max="3" width="71.75390625" style="2" customWidth="1"/>
    <col min="4" max="4" width="66.25390625" style="2" customWidth="1"/>
    <col min="5" max="5" width="0.2421875" style="3" hidden="1" customWidth="1"/>
    <col min="6" max="8" width="9.125" style="3" hidden="1" customWidth="1"/>
    <col min="9" max="16384" width="9.125" style="3" customWidth="1"/>
  </cols>
  <sheetData>
    <row r="1" spans="1:5" ht="153" customHeight="1">
      <c r="A1" s="112" t="s">
        <v>8</v>
      </c>
      <c r="B1" s="112"/>
      <c r="C1" s="96"/>
      <c r="D1" s="97" t="s">
        <v>93</v>
      </c>
      <c r="E1" s="12"/>
    </row>
    <row r="2" spans="1:4" ht="18.75">
      <c r="A2" s="111" t="str">
        <f>"РАСПИСАНИЕ  4  КУРСА  С  "&amp;TEXT(A4,"ДД. ММ. ГГГГ")&amp;" ПО  "&amp;TEXT(A4+5,"ДД. ММ. ГГГГ")</f>
        <v>РАСПИСАНИЕ  4  КУРСА  С  ДД. ММ. ГГГГ ПО  ДД. ММ. ГГГГ</v>
      </c>
      <c r="B2" s="111"/>
      <c r="C2" s="111"/>
      <c r="D2" s="111"/>
    </row>
    <row r="3" spans="1:4" ht="12.75">
      <c r="A3" s="98"/>
      <c r="B3" s="85"/>
      <c r="C3" s="85"/>
      <c r="D3" s="85"/>
    </row>
    <row r="4" spans="1:4" ht="22.5" customHeight="1">
      <c r="A4" s="30">
        <f>'2 КУРС'!A4</f>
        <v>45397</v>
      </c>
      <c r="B4" s="29" t="s">
        <v>15</v>
      </c>
      <c r="C4" s="29" t="s">
        <v>21</v>
      </c>
      <c r="D4" s="29" t="s">
        <v>27</v>
      </c>
    </row>
    <row r="5" spans="1:7" ht="12.75" customHeight="1">
      <c r="A5" s="27" t="s">
        <v>0</v>
      </c>
      <c r="B5" s="28">
        <f>$A$4</f>
        <v>45397</v>
      </c>
      <c r="C5" s="28">
        <f>$A$4</f>
        <v>45397</v>
      </c>
      <c r="D5" s="28">
        <f>$A$4</f>
        <v>45397</v>
      </c>
      <c r="E5" s="60">
        <f>$A$4</f>
        <v>45397</v>
      </c>
      <c r="F5" s="20"/>
      <c r="G5" s="20"/>
    </row>
    <row r="6" spans="1:4" ht="49.5" customHeight="1">
      <c r="A6" s="26" t="s">
        <v>9</v>
      </c>
      <c r="B6" s="13"/>
      <c r="C6" s="13"/>
      <c r="D6" s="13"/>
    </row>
    <row r="7" spans="1:4" ht="49.5" customHeight="1">
      <c r="A7" s="26" t="s">
        <v>10</v>
      </c>
      <c r="C7" s="26" t="s">
        <v>60</v>
      </c>
      <c r="D7" s="26" t="s">
        <v>60</v>
      </c>
    </row>
    <row r="8" spans="1:4" s="8" customFormat="1" ht="49.5" customHeight="1">
      <c r="A8" s="26" t="s">
        <v>13</v>
      </c>
      <c r="B8" s="53"/>
      <c r="C8" s="66"/>
      <c r="D8" s="26"/>
    </row>
    <row r="9" spans="1:4" s="6" customFormat="1" ht="49.5" customHeight="1">
      <c r="A9" s="26" t="s">
        <v>11</v>
      </c>
      <c r="B9" s="53"/>
      <c r="C9" s="26"/>
      <c r="D9" s="59"/>
    </row>
    <row r="10" spans="1:7" ht="14.25" customHeight="1">
      <c r="A10" s="50" t="s">
        <v>1</v>
      </c>
      <c r="B10" s="28">
        <f>$A$4+1</f>
        <v>45398</v>
      </c>
      <c r="C10" s="28">
        <f>$A$4+1</f>
        <v>45398</v>
      </c>
      <c r="D10" s="28">
        <f>$A$4+1</f>
        <v>45398</v>
      </c>
      <c r="E10" s="60"/>
      <c r="F10" s="57"/>
      <c r="G10" s="20"/>
    </row>
    <row r="11" spans="1:3" ht="49.5" customHeight="1">
      <c r="A11" s="26" t="s">
        <v>9</v>
      </c>
      <c r="B11" s="99" t="s">
        <v>118</v>
      </c>
      <c r="C11" s="26"/>
    </row>
    <row r="12" spans="1:5" ht="49.5" customHeight="1">
      <c r="A12" s="26" t="s">
        <v>10</v>
      </c>
      <c r="B12" s="66" t="s">
        <v>89</v>
      </c>
      <c r="C12" s="26" t="s">
        <v>60</v>
      </c>
      <c r="D12" s="26" t="s">
        <v>60</v>
      </c>
      <c r="E12" s="6"/>
    </row>
    <row r="13" spans="1:4" ht="49.5" customHeight="1">
      <c r="A13" s="26" t="s">
        <v>13</v>
      </c>
      <c r="C13" s="26"/>
      <c r="D13" s="92"/>
    </row>
    <row r="14" spans="1:4" ht="49.5" customHeight="1">
      <c r="A14" s="26" t="s">
        <v>11</v>
      </c>
      <c r="B14" s="13"/>
      <c r="C14" s="26"/>
      <c r="D14" s="59"/>
    </row>
    <row r="15" spans="1:7" ht="14.25" customHeight="1">
      <c r="A15" s="50" t="s">
        <v>2</v>
      </c>
      <c r="B15" s="28">
        <f>$A$4+2</f>
        <v>45399</v>
      </c>
      <c r="C15" s="28">
        <f>$A$4+2</f>
        <v>45399</v>
      </c>
      <c r="D15" s="28">
        <f>$A$4+2</f>
        <v>45399</v>
      </c>
      <c r="E15" s="60"/>
      <c r="F15" s="20"/>
      <c r="G15" s="20"/>
    </row>
    <row r="16" spans="1:4" ht="49.5" customHeight="1">
      <c r="A16" s="26" t="s">
        <v>9</v>
      </c>
      <c r="B16" s="13"/>
      <c r="C16" s="66"/>
      <c r="D16" s="26"/>
    </row>
    <row r="17" spans="1:4" ht="49.5" customHeight="1">
      <c r="A17" s="26" t="s">
        <v>10</v>
      </c>
      <c r="B17" s="66" t="s">
        <v>38</v>
      </c>
      <c r="C17" s="26" t="s">
        <v>60</v>
      </c>
      <c r="D17" s="26" t="s">
        <v>60</v>
      </c>
    </row>
    <row r="18" spans="1:4" ht="49.5" customHeight="1">
      <c r="A18" s="26" t="s">
        <v>13</v>
      </c>
      <c r="B18" s="66" t="s">
        <v>38</v>
      </c>
      <c r="C18" s="26"/>
      <c r="D18" s="59"/>
    </row>
    <row r="19" spans="1:4" ht="49.5" customHeight="1">
      <c r="A19" s="26" t="s">
        <v>11</v>
      </c>
      <c r="B19" s="66" t="s">
        <v>94</v>
      </c>
      <c r="C19" s="26"/>
      <c r="D19" s="26"/>
    </row>
    <row r="20" spans="1:85" s="53" customFormat="1" ht="14.25" customHeight="1">
      <c r="A20" s="50" t="s">
        <v>3</v>
      </c>
      <c r="B20" s="28"/>
      <c r="C20" s="28">
        <f>$A$4+3</f>
        <v>45400</v>
      </c>
      <c r="D20" s="28">
        <f>$A$4+3</f>
        <v>45400</v>
      </c>
      <c r="E20" s="60"/>
      <c r="F20" s="56"/>
      <c r="G20" s="20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</row>
    <row r="21" spans="1:4" ht="49.5" customHeight="1">
      <c r="A21" s="26" t="s">
        <v>9</v>
      </c>
      <c r="B21" s="64"/>
      <c r="C21" s="51"/>
      <c r="D21" s="26"/>
    </row>
    <row r="22" spans="1:4" ht="49.5" customHeight="1">
      <c r="A22" s="26" t="s">
        <v>10</v>
      </c>
      <c r="B22" s="66" t="s">
        <v>90</v>
      </c>
      <c r="C22" s="26" t="s">
        <v>60</v>
      </c>
      <c r="D22" s="26" t="s">
        <v>60</v>
      </c>
    </row>
    <row r="23" spans="1:4" ht="49.5" customHeight="1">
      <c r="A23" s="26" t="s">
        <v>13</v>
      </c>
      <c r="B23" s="66" t="s">
        <v>73</v>
      </c>
      <c r="C23" s="51"/>
      <c r="D23" s="92"/>
    </row>
    <row r="24" spans="1:4" ht="49.5" customHeight="1">
      <c r="A24" s="26" t="s">
        <v>11</v>
      </c>
      <c r="B24" s="66"/>
      <c r="C24" s="59"/>
      <c r="D24" s="66"/>
    </row>
    <row r="25" spans="1:7" ht="14.25" customHeight="1">
      <c r="A25" s="50" t="s">
        <v>4</v>
      </c>
      <c r="B25" s="28">
        <f>$A$4+4</f>
        <v>45401</v>
      </c>
      <c r="C25" s="28">
        <f>$A$4+4</f>
        <v>45401</v>
      </c>
      <c r="D25" s="28">
        <f>$A$4+4</f>
        <v>45401</v>
      </c>
      <c r="E25" s="60"/>
      <c r="F25" s="20"/>
      <c r="G25" s="20"/>
    </row>
    <row r="26" spans="1:4" ht="49.5" customHeight="1">
      <c r="A26" s="26" t="s">
        <v>9</v>
      </c>
      <c r="B26" s="66" t="s">
        <v>65</v>
      </c>
      <c r="C26" s="65"/>
      <c r="D26" s="66"/>
    </row>
    <row r="27" spans="1:4" ht="49.5" customHeight="1">
      <c r="A27" s="26" t="s">
        <v>10</v>
      </c>
      <c r="B27" s="66" t="s">
        <v>71</v>
      </c>
      <c r="C27" s="51" t="s">
        <v>60</v>
      </c>
      <c r="D27" s="26" t="s">
        <v>60</v>
      </c>
    </row>
    <row r="28" spans="1:4" ht="49.5" customHeight="1">
      <c r="A28" s="26" t="s">
        <v>13</v>
      </c>
      <c r="B28" s="66" t="s">
        <v>64</v>
      </c>
      <c r="C28" s="89"/>
      <c r="D28" s="66"/>
    </row>
    <row r="29" spans="1:3" ht="49.5" customHeight="1">
      <c r="A29" s="26" t="s">
        <v>11</v>
      </c>
      <c r="B29" s="84"/>
      <c r="C29" s="90"/>
    </row>
    <row r="30" spans="1:4" s="1" customFormat="1" ht="12.75">
      <c r="A30" s="80" t="s">
        <v>5</v>
      </c>
      <c r="B30" s="28">
        <f>$A$4+5</f>
        <v>45402</v>
      </c>
      <c r="C30" s="28">
        <f>$A$4+5</f>
        <v>45402</v>
      </c>
      <c r="D30" s="28">
        <f>$A$4+5</f>
        <v>45402</v>
      </c>
    </row>
    <row r="31" spans="1:4" ht="49.5" customHeight="1">
      <c r="A31" s="81" t="s">
        <v>9</v>
      </c>
      <c r="B31" s="13"/>
      <c r="C31" s="13"/>
      <c r="D31" s="26"/>
    </row>
    <row r="32" spans="1:4" ht="49.5" customHeight="1">
      <c r="A32" s="81" t="s">
        <v>10</v>
      </c>
      <c r="B32" s="13"/>
      <c r="C32" s="66"/>
      <c r="D32" s="13"/>
    </row>
    <row r="33" spans="1:4" ht="49.5" customHeight="1">
      <c r="A33" s="82" t="s">
        <v>13</v>
      </c>
      <c r="B33" s="26"/>
      <c r="C33" s="13"/>
      <c r="D33" s="13"/>
    </row>
    <row r="34" spans="1:4" ht="44.25" customHeight="1">
      <c r="A34" s="81" t="s">
        <v>11</v>
      </c>
      <c r="B34" s="26"/>
      <c r="C34" s="13"/>
      <c r="D34" s="34"/>
    </row>
    <row r="35" spans="1:4" s="1" customFormat="1" ht="12.75">
      <c r="A35" s="83"/>
      <c r="B35" s="14"/>
      <c r="C35" s="14"/>
      <c r="D35" s="14"/>
    </row>
    <row r="36" spans="2:4" ht="12.75">
      <c r="B36" s="85"/>
      <c r="C36" s="85"/>
      <c r="D36" s="85"/>
    </row>
    <row r="37" spans="1:6" ht="15.75">
      <c r="A37" s="38" t="s">
        <v>14</v>
      </c>
      <c r="B37" s="38"/>
      <c r="C37" s="38"/>
      <c r="D37" s="38"/>
      <c r="F37" s="2"/>
    </row>
  </sheetData>
  <sheetProtection/>
  <mergeCells count="2">
    <mergeCell ref="A2:D2"/>
    <mergeCell ref="A1:B1"/>
  </mergeCells>
  <printOptions/>
  <pageMargins left="0.03937007874015748" right="0.03937007874015748" top="0.03937007874015748" bottom="0.03937007874015748" header="0" footer="0"/>
  <pageSetup horizontalDpi="600" verticalDpi="600" orientation="portrait" paperSize="9" scale="43" r:id="rId1"/>
  <colBreaks count="1" manualBreakCount="1">
    <brk id="4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o128-1</cp:lastModifiedBy>
  <cp:lastPrinted>2024-04-12T11:04:38Z</cp:lastPrinted>
  <dcterms:created xsi:type="dcterms:W3CDTF">2002-09-14T02:38:58Z</dcterms:created>
  <dcterms:modified xsi:type="dcterms:W3CDTF">2024-04-12T11:17:43Z</dcterms:modified>
  <cp:category/>
  <cp:version/>
  <cp:contentType/>
  <cp:contentStatus/>
</cp:coreProperties>
</file>