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1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<sst xmlns="http://schemas.openxmlformats.org/spreadsheetml/2006/main" count="364" uniqueCount="157">
  <si>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</si>
  <si>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</si>
  <si>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</si>
  <si>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</si>
  <si>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</si>
  <si>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</si>
  <si>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</si>
  <si>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</si>
  <si>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</si>
  <si>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</si>
  <si>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</si>
  <si>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</si>
  <si>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</si>
  <si>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</si>
  <si>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</si>
  <si>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</si>
  <si>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</si>
  <si>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</si>
  <si>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</si>
  <si>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</si>
  <si>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</si>
  <si>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</si>
  <si>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</si>
  <si>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</si>
  <si>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</si>
  <si>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</si>
  <si>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</si>
  <si>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</si>
  <si>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ОСНОВЫ МЕТОДИКИ КРР     лк
Шевчук Е.П.       000</t>
  </si>
  <si>
    <t>РАЗВИТИЕ БЕЛОРУССКОЙ РЕЧИ ДЕТЕЙ ДОШКОЛЬНОГО ВОЗРАСТА    лк
Смаль В.Н.    000</t>
  </si>
  <si>
    <t>СОЦ.-ПЕД. ТРЕНИНГ      лк
Мозерова М.Н.   000</t>
  </si>
  <si>
    <t>МЕДИАЦИЯ В СОЦ. РАБОТЕ   лк
Мозерова М.Н.   000</t>
  </si>
  <si>
    <t>ЗАРУБЕЖНАЯ ДЕТСКАЯ ЛИТЕР.      лк
Смаль В.Н.    000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</si>
  <si>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</si>
  <si>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</si>
  <si>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</si>
  <si>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КОГНИТИВНАЯ ПСИХОЛОГИЯ   лк
Медведская Е.И.   000</t>
  </si>
  <si>
    <t>ПСИХОЛОГИЯ ЛИЧНОСТИ  лк
Медведская Е.И.   000</t>
  </si>
  <si>
    <t>ОСНОВЫ РЕЧЕВОЙ КУЛЬТУРЫ ЛОГОПЕДА    лк
Левонюк А.Е.       000</t>
  </si>
  <si>
    <t>ИСТОРИЯ БЕЛОРУССКОЙ ГОСУДАРСТВЕННОСТИ    лк
Глинка В.С.    000</t>
  </si>
  <si>
    <t>МЕТ. ПОЗН. И РЕЧЕВОГО РАЗВ.  лк
Зданович Е.М.   000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</si>
  <si>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</si>
  <si>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</si>
  <si>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ТЕОРЕТИЧ. ОСНОВЫ ЭКОЛОГИЧ. ВОСПИТ. ДЕТЕЙ ДОШКОЛЬН. ВОЗРАСТА   лк
Горностай Т.Л.       000</t>
  </si>
  <si>
    <t>ТЕОР. И МЕТОДИКА ФОРМ. ОСНОВ БЕЗОП. ЖИЗНЕДЕЯТ.  ДЕТЕЙ ДОШКОЛЬН. ВОЗРАСТА   лк
Зданович Е.М.       000</t>
  </si>
  <si>
    <t>ПРАВОВОЕ РЕГ. СОЦИАЛЬНОЙ РАБОТЫ  лк
Ильяшева В.В.   000</t>
  </si>
  <si>
    <t>ОСНОВЫ УПРАВЛЕНИЯ ИНТЕЛЛЕКТУАЛЬНОЙ СОБСТВЕННОСТЬЮ    лк
Романович С.П.      000</t>
  </si>
  <si>
    <t>ОСН. УПРАВ. ИНТЕЛЛ. СОБСТВЕНН.   лк
Романович С.П.      000</t>
  </si>
  <si>
    <t>ТЕОР. И МЕТОДИКА ОЗНАК. С СОЦ. ДЕЙСТВИТЕЛЬНОСТЬЮ ДЕТЕЙ ДОШКОЛЬН. ВОЗРАСТА   лк
Будько Т.С.       000</t>
  </si>
  <si>
    <t>ОСН. ИНКЛ. И СПЕЦ. ДИДАКТИКИ   лк 
Александрович Т.В.    000</t>
  </si>
  <si>
    <t>ПЕДАГОГИКА  лк
Ковальчук Т.А.   000</t>
  </si>
  <si>
    <t>ОБЩАЯ И СОЦ. ПСИХОЛОГИЯ   лк
Чайчиц Н.Н.   000</t>
  </si>
  <si>
    <t>ИСТОРИЯ г. БРЕСТА   лк
Гарбуль П.И.  000</t>
  </si>
  <si>
    <t>РУССКИЙ ЯЗЫК     пр 
Копцова Ю.А.     000</t>
  </si>
  <si>
    <t>РАЗВИТИЕ БЕЛ. РЕЧИ ДЕТЕЙ ДОШК. ВОЗРАСТА    пр
Смаль В.Н.    000</t>
  </si>
  <si>
    <t>ОРГАНИЗАЦИЯ РАБОТЫ С ОДАРЕННЫМИ ДЕТЬМИ    лк
Александрович Т.В.   000</t>
  </si>
  <si>
    <t>ТЕОРИЯ И ПРАКТИКА СПЕЦИАЛЬНОГО ОБРАЗОВАНИЯ    лк
Шевчук Е.П.   000</t>
  </si>
  <si>
    <t>ДЕТСКАЯ ПСИХОЛОГИЯ       лк
Чайчиц Н.Н.    000</t>
  </si>
  <si>
    <t>ТиМ ФЭМП    пр
Будько Т.С.       000</t>
  </si>
  <si>
    <t>ДЕТСКАЯ ЛИТЕРАТУРА       лк
Смаль В.Н.        000</t>
  </si>
  <si>
    <t>МЕТОДЫ ПЕДАГОГИЧЕСКОГО ИССЛЕДОВАНИЯ    лк
Ковалевич М.С.     000</t>
  </si>
  <si>
    <t>ТЕОРЕТИЧ. ОСНОВЫ ВОСПИТ. И РАЗВИТИЯ ДЕТЕЙ РАННЕГО ВОЗРАСТА   лк
Александрович Т.В.   000</t>
  </si>
  <si>
    <t>ДОШКОЛЬНАЯ ПЕДАГОГИКА  лк
Александрович Т.В.    000</t>
  </si>
  <si>
    <t>ВВЕДЕНИЕ В ПРОФЕССИЮ  лк 
Чичурина Р.И.     000</t>
  </si>
  <si>
    <t>ОСНОВЫ ПЕДАГОГИКИ  лк 
Петрашевич И.И.     000</t>
  </si>
  <si>
    <t xml:space="preserve"> ПЕДАГОГИКА      лк 
Ковалевич М.С.   000</t>
  </si>
  <si>
    <t>ОСН. ПЕДАГОГИКИ И СОВР. ОБРАЗОВАНИЕ  лк 
Петрашевич И.И.     000</t>
  </si>
  <si>
    <t>ТЕХНОЛОГ. СОЦ.-ПЕД. ДЕЯТЕЛЬНОСТИ   лк
Силюк Л.А.      000</t>
  </si>
  <si>
    <t>ОСНОВЫ ПРОФ. МАСТ. СОЦ. ПЕДАГОГА  лк
Силюк Л.А.      000</t>
  </si>
  <si>
    <t>ОСНОВЫ СОЦ.-ПЕД. ДЕЯТЕЛЬНОСТИ   лк
Ковалевич М.С.      000</t>
  </si>
  <si>
    <t>СОЦ.-ПЕД. РАБОТА  лк
Чичурина Р.И.         000</t>
  </si>
  <si>
    <t>ПСИХОЛОГО-ПЕДАГ. СОПРОВОЖДЕНИЕ ДЕТЕЙ РАННЕГО ВОЗРАСТА    лк
Валитова И.Е.   000</t>
  </si>
  <si>
    <t>МЕДИЦИНСКАЯ ПСИХОЛОГИЯ  лк
Валитова И.Е.     000</t>
  </si>
  <si>
    <t>ЛОГОПСИХОЛОГИЯ  лк
Валитова И.Е.     000</t>
  </si>
  <si>
    <t>НЕЙРОФИЗ. И СЕНС. СИСТЕМЫ   лк
Чайчиц Н.Н.   000</t>
  </si>
  <si>
    <t>МЕТОДЫ ПЕД. ИССЛЕДОВАНИЯ    лк
Ковалевич М.С.     000</t>
  </si>
  <si>
    <t>ДИФ. ДИАГН. НАРУШЕНИЙ РАЗВИТИЯ  лк
Чайчиц Н.Н.  000</t>
  </si>
  <si>
    <t>ОХРАНА ДЕТСТВА   лк
Быстрякова Т.В.   000</t>
  </si>
  <si>
    <t>ИНФ. ТЕХНОЛОГИИ В ОБРАЗОВАНИИ  пр
Козакевич К.П.   209</t>
  </si>
  <si>
    <t>ТиМ ИЗО    пр
Якимович Н.К.      000</t>
  </si>
  <si>
    <t>1) ИНФ. ТЕХ. В ОБР. лб Каллаур А.Н. 312 н.к.
2) ИНФ. ТЕХ. В ОБР. лб Пакалюк М.С. 314 н.к.</t>
  </si>
  <si>
    <t>1) ИНФ. ТЕХ. В ОБР. лб Каллаур А.Н. 312 н.к.</t>
  </si>
  <si>
    <t>ОСНОВЫ ПЕД. ИНКЛЮЗ. И СПЕЦ. ОБРАЗ. лк
Сивашинская Е.Ф.      000</t>
  </si>
  <si>
    <t>ОСНОВЫ ПЕД. ИНКЛЮЗ. И СПЕЦ. ОБРАЗ. пр
Сивашинская Е.Ф.      000</t>
  </si>
  <si>
    <t>ЛОГОПСИХОЛОГИЯ  пр
Ярмольчик.Е.В.     000</t>
  </si>
  <si>
    <t>2) ИНФ. ТЕХ. В ОБР. лб Кулеш А.  314  н.к.</t>
  </si>
  <si>
    <t>ПЕДАГОГИКА  пр  
Шиманчик М.С.   000</t>
  </si>
  <si>
    <t>ОСНОВЫ ВОЛОНТЕРСКОЙ ДЕЯТЕЛЬН.  лк 
Соколова Т.В.     000</t>
  </si>
  <si>
    <t>ТЕОРЕТИЧЕСКИЕ ОСНОВЫ РАЗВИТИЯ РЕЧИ  ДЕТЕЙ ДОШКОЛЬН. ВОЗРАСТА   лк
Горностай Т.Л.       000</t>
  </si>
  <si>
    <t>ЛОГОПЕДАГОГИКА    пр
Шевчук Е.П.  000</t>
  </si>
  <si>
    <t>СМШО     пр
Концевая Г.М.      000</t>
  </si>
  <si>
    <t>ЛОГОПЕДИЯ  лк
Данилюк Л.Н.  000</t>
  </si>
  <si>
    <t>ИГРОВАЯ ДЕЯТ. В КОРР. РАБОТЕ С ДЕТЬМИ С ТНР   лк
Александрович Т.В.   000</t>
  </si>
  <si>
    <t>ТЕОРИЯ СОЦИАЛЬНОЙ РАБОТЫ    пр
Ильяшева В.В.   000</t>
  </si>
  <si>
    <t>МЕТ. ВОСПИТ. РАБОТЫ В ДОУО     лк
Соколова Т.В.      000</t>
  </si>
  <si>
    <t>ОСН. ПРЕДПРИНИМАТЕЛЬСКОЙ ДЕЯТЕЛЬНОСТИ   лк
Романович С.П.       000</t>
  </si>
  <si>
    <t>ОСН. ПРЕДПРИНИМАТ. ДЕЯТЕЛЬНОСТИ   лк
Романович С.П.       000</t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</si>
  <si>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</si>
  <si>
    <t>УПРАВЛЕНИЕ ДОШКОЛЬНЫМ ОБРАЗОВАНИЕМ пр
Ильяшева В.В.      000</t>
  </si>
  <si>
    <t>СОЦИАЛЬНАЯ МЕДИЦИНА    лк
Богданович А.И.        000</t>
  </si>
  <si>
    <t>ВОЗРАСТНАЯ ПСИХОЛОГИЯ   лк
Ульянова А.Ю.  000</t>
  </si>
  <si>
    <t>СОЦ.-ПЕД. РАБОТА  пр
Чичурина Р.И.         000</t>
  </si>
  <si>
    <t>ПРОФИЛАКТИКА И КОРР. ДИСЛАЛИИ  пр
Бабанова М.И.  000</t>
  </si>
  <si>
    <r>
      <rPr>
        <b/>
        <sz val="11"/>
        <rFont val="Times New Roman"/>
        <family val="1"/>
      </rPr>
      <t xml:space="preserve">ТиМ РАЗВ. ИЗОБРАЗ. ТВОРЧЕСТВА  пр
</t>
    </r>
    <r>
      <rPr>
        <b/>
        <sz val="12"/>
        <rFont val="Times New Roman"/>
        <family val="1"/>
      </rPr>
      <t>Якимович Н.К.      000</t>
    </r>
  </si>
  <si>
    <t>ОСНОВЫ МЕТОДИКИ КРР     пр
Шевчук Е.П.       000</t>
  </si>
  <si>
    <t>ЛОГОПЕДИЯ    пр
Попова Т.Н.   000</t>
  </si>
  <si>
    <t>ИГРОВАЯ ДЕЯТ. В КОРР. РАБОТЕ С ДЕТЬМИ С ТНР   пр
Александрович Т.В.   000</t>
  </si>
  <si>
    <t>ТЕОР. И ПРАКТ. СПЕЦ. ОБРАЗОВАНИЯ    пр
Шевчук Е.П.   000</t>
  </si>
  <si>
    <t>УПРАВЛЕНИЕ ДОШКОЛЬНЫМ ОБРАЗОВАНИЕМ лк
Ильяшева В.В.      000</t>
  </si>
  <si>
    <t>ПСИХ.-ПЕД. СОПР. ДЕТЕЙ РАННЕГО ВОЗРАСТА   пр
Ярмольчик Е.В.   000</t>
  </si>
  <si>
    <t>МЕТ. КОРР. РАЗВ. РАБ. С ДЕТЬМИ С ТНР  лк
Шевчук Е.П.  000</t>
  </si>
  <si>
    <t>ТЕОРИЯ И МЕТОДИКА РАЗВИТИЯ РЕЧИ  ДЕТЕЙ ДОШКОЛЬН. ВОЗРАСТА   лк
Шиманчик М.С.       000</t>
  </si>
  <si>
    <t>ОСН. ПЕДАГОГИКИ И СОВР. ОБРАЗОВАНИЕ  пр 
Павлова А.Э.     000</t>
  </si>
  <si>
    <t xml:space="preserve"> ПЕДАГОГИКА      пр 
Павлова А.Э.  000</t>
  </si>
  <si>
    <t xml:space="preserve">1) ИНФ. ТЕХ. В ОБР. лб Каллаур А.Н. 312 н.к.
</t>
  </si>
  <si>
    <t>15.00         ЛОГОПЕДИЯ    пр
Попова Т.Н.   000</t>
  </si>
  <si>
    <t>ТЕОР. ОСН. ЭКОЛОГИЧ. ВОСПИТ.   пр
Павлова А.Э.       000</t>
  </si>
  <si>
    <r>
      <t xml:space="preserve">ТиМ МУЗЫКАЛЬНОГО ВОСПИТАНИЯ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Леонюк Н.А.      000</t>
    </r>
  </si>
  <si>
    <r>
      <t xml:space="preserve">ТиМ МУЗ. ВОСП. ДЕТЕЙ ДОШК. ВОЗР.  </t>
    </r>
    <r>
      <rPr>
        <sz val="12"/>
        <rFont val="Times New Roman"/>
        <family val="1"/>
      </rPr>
      <t xml:space="preserve"> пр</t>
    </r>
    <r>
      <rPr>
        <b/>
        <sz val="12"/>
        <rFont val="Times New Roman"/>
        <family val="1"/>
      </rPr>
      <t xml:space="preserve">
Леонюк Н.А.      000</t>
    </r>
  </si>
  <si>
    <t>УТВЕРЖДАЮ
Первый проректор
                          С.А. Марзан
6.10.2022</t>
  </si>
  <si>
    <t xml:space="preserve">ИНОСТРАННЫЙ ЯЗЫК
   Иванюк Н.В. 404 н.к.    Максимович М.С.    Повх И.В.     Коваленко О.Н. 301 н.к.     Спесивцева К.В.      Ковганко Е.А.      Милач С.В.      </t>
  </si>
  <si>
    <t>ОСНОВЫ РЕЧЕВОЙ КУЛЬТУРЫ ЛОГОПЕДА    пр
Левонюк А.Е.       000</t>
  </si>
  <si>
    <t>1) ИСП. ЭЛ. МОН.-ПЕД. В КОРР. РАБ. лб Чайчиц Н.Н.    000</t>
  </si>
  <si>
    <t>2) ИСП. ЭЛ. МОН.-ПЕД. В КОРР. РАБ. лб Чайчиц Н.Н.    000</t>
  </si>
  <si>
    <t>ОРГАНИЗАЦИЯ ЛОГОПЕДИЧЕСКОЙ ПОМОЩИ    лк
Шевчук Е.П.  000</t>
  </si>
  <si>
    <t>ОСНОВЫ УЧЕБНОЙ ДЕЯТ. СТУДЕНТА   пр
Ульянова А.Ю.   000</t>
  </si>
  <si>
    <t>ОРГАНИЗАЦИЯ РАБОТЫ С ОДАРЕННЫМИ ДЕТЬМИ  пр
Александрович Т.В.   000</t>
  </si>
  <si>
    <t>Т.иМ ФОРМ. ОСНОВ БЖ  ДЕТЕЙ ДОШК. ВОЗРАСТА   пр
Зданович Е.М.       000</t>
  </si>
  <si>
    <t>БЕЛОРУССКИЙ ЯЗЫК    пр 
Горбачик Н.Г.    000</t>
  </si>
  <si>
    <t>ЛОГОПЕДИЯ  пр
Данилюк Л.Н.  000</t>
  </si>
  <si>
    <t>ПРАВА РЕБЕНКА    лк
Быстрякова Т.В.       000</t>
  </si>
  <si>
    <t>МЕТ. ВОСПИТ. РАБОТЫ В ДОУО    пр
Кошик Т.Н.    000</t>
  </si>
  <si>
    <t>ОСНОВЫ ВОЛОНТЕРСКОЙ ДЕЯТЕЛЬН. пр 
Кошик Т.Н.    000</t>
  </si>
  <si>
    <t>ОСНОВЫ СОЦ.-ПЕД. ДЕЯТЕЛЬНОСТИ   пр
Павлова А.Э.    000</t>
  </si>
  <si>
    <t>ПСИХ. СОЦ.-ПЕД. ДЕЯТЕЛЬНОСТИ лк
Ульянова А.Ю.      000</t>
  </si>
  <si>
    <t>ТЕХНОЛОГ. СОЦ.-ПЕД. ДЕЯТЕЛЬНОСТИ   пр
Мозерова М.Н.    000</t>
  </si>
  <si>
    <t>ЭКОНОМИЧЕСКАЯ ТЕОРИЯ       пр
Петрукович Д.А.      000</t>
  </si>
  <si>
    <t>ТЕОР. ОСН. ФИЗ. ВОСПИТ. ДЕТЕЙ  пр
Зданович Е.М.       000</t>
  </si>
  <si>
    <t>ТЕХН. ЛОГОПЕД. ОБСЛЕДОВАНИЯ  пр
Бабанова М.И.    000</t>
  </si>
  <si>
    <t>ОСНОВЫ ПЕДАГОГИКИ  пр 
Петрашевич И.И.     000</t>
  </si>
  <si>
    <t>ТиП  С.-П. РАБОТЫ С СЕМЬЕЙ    пр
Чичурина Р.И.     000</t>
  </si>
  <si>
    <t>ОСНОВЫ ПСИХОЛОГИИ  пр 
Чичурина Р.И.     000</t>
  </si>
  <si>
    <t>ОСНОВЫ ПЕДИАТРИИ   пр 
Зданович Е.М.     000</t>
  </si>
  <si>
    <t>БИОЛ. ОСНОВЫ ПСИХОФИЗ. РАЗВ.  пр
Головач М.В.      705 н.к.</t>
  </si>
  <si>
    <t>ОРГ. ВЗАИМ. И ОБЩЕНИЯ В ОБР. ПРОЦЕССЕ  лк  
Шиманчик М.С.   000</t>
  </si>
  <si>
    <t>ОСНОВЫ ПРОФ. МАСТ. СОЦ. ПЕДАГОГА  пр
Силюк Л.А.      000</t>
  </si>
  <si>
    <t>ОБЩАЯ ПСИХОЛОГИЯ пр 
Чичурина Р.И.     000</t>
  </si>
  <si>
    <t>ОБЩАЯ ПСИХОЛОГИЯ  пр 
Чичурина Р.И.     000</t>
  </si>
  <si>
    <t>СОЦИАЛЬНАЯ ПОЛИТИКА      пр
Барма А.В.    000</t>
  </si>
  <si>
    <t>ОСНОВЫ БИБЛИОТЕЧНО-БИБЛИОГРАФИЧЕСКИХ ЗНАНИЙ  лк  
 131</t>
  </si>
  <si>
    <t>ПРАКТ. ПО ЗВУКОПРОИЗНОШЕНИЮ  пр
Бабанова М.И.      000</t>
  </si>
  <si>
    <t>ПРОФИЛАКТ. И КОРР. РИНОЛАЛИИ  лк
Казаручик Г.Н.    000</t>
  </si>
  <si>
    <t>1) ПР. И КОРР. ДИСЛ. лб Бабанова М.И.  000</t>
  </si>
  <si>
    <t>2) ПР. И КОРР. ДИСЛ. лб Бабанова М.И.  000</t>
  </si>
  <si>
    <r>
      <t xml:space="preserve">ТиМ РАЗВИТИЯ ИЗОБРАЗИТ. ТВОРЧЕСТВА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Якимович Н.К.      000</t>
    </r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</si>
  <si>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</si>
  <si>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r>
      <rPr>
        <b/>
        <sz val="11"/>
        <color indexed="8"/>
        <rFont val="Times New Roman"/>
        <family val="1"/>
      </rPr>
      <t xml:space="preserve">ТиМ РАЗВ. ИЗОБРАЗ. ТВОРЧЕСТВА  пр
</t>
    </r>
    <r>
      <rPr>
        <b/>
        <sz val="12"/>
        <color indexed="8"/>
        <rFont val="Times New Roman"/>
        <family val="1"/>
      </rPr>
      <t>Якимович Н.К.      000</t>
    </r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</si>
</sst>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97" fontId="10" fillId="33" borderId="2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191" fontId="12" fillId="33" borderId="29" xfId="0" applyNumberFormat="1" applyFont="1" applyFill="1" applyBorder="1" applyAlignment="1">
      <alignment horizontal="center" vertical="center" wrapText="1"/>
    </xf>
    <xf numFmtId="191" fontId="12" fillId="33" borderId="30" xfId="0" applyNumberFormat="1" applyFont="1" applyFill="1" applyBorder="1" applyAlignment="1">
      <alignment horizontal="center" vertical="center" wrapText="1"/>
    </xf>
    <xf numFmtId="191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91" fontId="3" fillId="33" borderId="33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91" fontId="3" fillId="33" borderId="3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191" fontId="12" fillId="33" borderId="37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91" fontId="61" fillId="33" borderId="21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31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1" xfId="0" applyFont="1" applyFill="1" applyBorder="1" applyAlignment="1">
      <alignment horizontal="center" vertical="center"/>
    </xf>
    <xf numFmtId="0" fontId="62" fillId="31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vertical="center"/>
    </xf>
    <xf numFmtId="0" fontId="64" fillId="0" borderId="2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62" fillId="31" borderId="40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4" fillId="36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6" fillId="35" borderId="21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2" fillId="31" borderId="40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2" fillId="31" borderId="21" xfId="0" applyFont="1" applyFill="1" applyBorder="1" applyAlignment="1">
      <alignment horizontal="center" vertical="center" wrapText="1"/>
    </xf>
    <xf numFmtId="0" fontId="62" fillId="31" borderId="39" xfId="0" applyFont="1" applyFill="1" applyBorder="1" applyAlignment="1">
      <alignment horizontal="center" vertical="center" wrapText="1"/>
    </xf>
    <xf numFmtId="0" fontId="60" fillId="35" borderId="40" xfId="0" applyFont="1" applyFill="1" applyBorder="1" applyAlignment="1">
      <alignment horizontal="center" vertical="center" wrapText="1"/>
    </xf>
    <xf numFmtId="0" fontId="60" fillId="35" borderId="36" xfId="0" applyFont="1" applyFill="1" applyBorder="1" applyAlignment="1">
      <alignment horizontal="center" vertical="center" wrapText="1"/>
    </xf>
    <xf numFmtId="0" fontId="60" fillId="35" borderId="39" xfId="0" applyFont="1" applyFill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1">
      <selection activeCell="C29" sqref="C29"/>
    </sheetView>
  </sheetViews>
  <sheetFormatPr defaultColWidth="9.00390625" defaultRowHeight="12.75"/>
  <cols>
    <col min="1" max="1" width="12.875" style="8" customWidth="1"/>
    <col min="2" max="4" width="60.00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92" t="s">
        <v>14</v>
      </c>
      <c r="C1" s="92"/>
      <c r="D1" s="18" t="s">
        <v>119</v>
      </c>
      <c r="E1" s="17"/>
    </row>
    <row r="2" spans="1:7" ht="18.75">
      <c r="A2" s="91" t="str">
        <f>"РАСПИСАНИЕ  1  КУРСА  С  "&amp;TEXT(A4,"ДД. ММ. ГГГГ")&amp;" ПО  "&amp;TEXT(A4+5,"ДД. ММ. ГГГГ")</f>
        <v>РАСПИСАНИЕ  1  КУРСА  С  10. 10. 2022 ПО  15. 10. 2022</v>
      </c>
      <c r="B2" s="91"/>
      <c r="C2" s="91"/>
      <c r="D2" s="91"/>
      <c r="E2" s="91"/>
      <c r="F2" s="91"/>
      <c r="G2" s="91"/>
    </row>
    <row r="3" spans="1:4" ht="13.5" thickBot="1">
      <c r="A3" s="21"/>
      <c r="B3" s="22"/>
      <c r="C3" s="22"/>
      <c r="D3" s="22"/>
    </row>
    <row r="4" spans="1:7" ht="21.75" thickBot="1" thickTop="1">
      <c r="A4" s="27">
        <v>44844</v>
      </c>
      <c r="B4" s="28" t="s">
        <v>15</v>
      </c>
      <c r="C4" s="29" t="s">
        <v>34</v>
      </c>
      <c r="D4" s="30" t="s">
        <v>35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44844</v>
      </c>
      <c r="C5" s="33">
        <f t="shared" si="0"/>
        <v>44844</v>
      </c>
      <c r="D5" s="34">
        <f t="shared" si="0"/>
        <v>44844</v>
      </c>
      <c r="E5" s="11">
        <f t="shared" si="0"/>
        <v>44844</v>
      </c>
      <c r="F5" s="11">
        <f t="shared" si="0"/>
        <v>44844</v>
      </c>
      <c r="G5" s="11">
        <f t="shared" si="0"/>
        <v>44844</v>
      </c>
    </row>
    <row r="6" spans="1:7" ht="60" customHeight="1" thickTop="1">
      <c r="A6" s="52" t="s">
        <v>0</v>
      </c>
      <c r="B6" s="82" t="s">
        <v>142</v>
      </c>
      <c r="C6" s="87" t="s">
        <v>143</v>
      </c>
      <c r="D6" s="82" t="s">
        <v>63</v>
      </c>
      <c r="E6" s="25"/>
      <c r="F6" s="4"/>
      <c r="G6" s="4"/>
    </row>
    <row r="7" spans="1:7" ht="60" customHeight="1">
      <c r="A7" s="52" t="s">
        <v>9</v>
      </c>
      <c r="B7" s="98" t="s">
        <v>39</v>
      </c>
      <c r="C7" s="98"/>
      <c r="D7" s="98"/>
      <c r="E7" s="23"/>
      <c r="F7" s="4"/>
      <c r="G7" s="4"/>
    </row>
    <row r="8" spans="1:7" ht="60" customHeight="1">
      <c r="A8" s="52" t="s">
        <v>12</v>
      </c>
      <c r="B8" s="98" t="s">
        <v>39</v>
      </c>
      <c r="C8" s="98"/>
      <c r="D8" s="98"/>
      <c r="E8" s="26"/>
      <c r="F8" s="4"/>
      <c r="G8" s="4"/>
    </row>
    <row r="9" spans="1:7" ht="60" customHeight="1" thickBot="1">
      <c r="A9" s="52" t="s">
        <v>10</v>
      </c>
      <c r="B9" s="82" t="s">
        <v>141</v>
      </c>
      <c r="C9" s="88"/>
      <c r="D9" s="80" t="s">
        <v>132</v>
      </c>
      <c r="E9" s="24"/>
      <c r="F9" s="16"/>
      <c r="G9" s="16"/>
    </row>
    <row r="10" spans="1:7" ht="14.25" customHeight="1" thickBot="1" thickTop="1">
      <c r="A10" s="54" t="s">
        <v>1</v>
      </c>
      <c r="B10" s="47">
        <f aca="true" t="shared" si="1" ref="B10:G10">$A$4+1</f>
        <v>44845</v>
      </c>
      <c r="C10" s="47">
        <f t="shared" si="1"/>
        <v>44845</v>
      </c>
      <c r="D10" s="47">
        <f t="shared" si="1"/>
        <v>44845</v>
      </c>
      <c r="E10" s="2">
        <f t="shared" si="1"/>
        <v>44845</v>
      </c>
      <c r="F10" s="2">
        <f t="shared" si="1"/>
        <v>44845</v>
      </c>
      <c r="G10" s="6">
        <f t="shared" si="1"/>
        <v>44845</v>
      </c>
    </row>
    <row r="11" spans="1:7" ht="60" customHeight="1" thickTop="1">
      <c r="A11" s="52" t="s">
        <v>0</v>
      </c>
      <c r="B11" s="85"/>
      <c r="C11" s="87" t="s">
        <v>143</v>
      </c>
      <c r="D11" s="82" t="s">
        <v>147</v>
      </c>
      <c r="E11" s="26"/>
      <c r="F11" s="4"/>
      <c r="G11" s="4"/>
    </row>
    <row r="12" spans="1:7" ht="60" customHeight="1">
      <c r="A12" s="52" t="s">
        <v>9</v>
      </c>
      <c r="B12" s="89" t="s">
        <v>62</v>
      </c>
      <c r="C12" s="89" t="s">
        <v>86</v>
      </c>
      <c r="D12" s="87" t="s">
        <v>148</v>
      </c>
      <c r="E12" s="26"/>
      <c r="F12" s="4"/>
      <c r="G12" s="4"/>
    </row>
    <row r="13" spans="1:7" ht="60" customHeight="1">
      <c r="A13" s="52" t="s">
        <v>12</v>
      </c>
      <c r="B13" s="93" t="s">
        <v>120</v>
      </c>
      <c r="C13" s="94"/>
      <c r="D13" s="94"/>
      <c r="E13" s="26"/>
      <c r="F13" s="4"/>
      <c r="G13" s="4"/>
    </row>
    <row r="14" spans="1:7" s="10" customFormat="1" ht="60" customHeight="1" thickBot="1">
      <c r="A14" s="52" t="s">
        <v>10</v>
      </c>
      <c r="B14" s="82" t="s">
        <v>64</v>
      </c>
      <c r="C14" s="82" t="s">
        <v>82</v>
      </c>
      <c r="D14" s="80" t="s">
        <v>87</v>
      </c>
      <c r="E14" s="24"/>
      <c r="F14" s="16"/>
      <c r="G14" s="16"/>
    </row>
    <row r="15" spans="1:7" ht="14.25" customHeight="1" thickBot="1" thickTop="1">
      <c r="A15" s="54" t="s">
        <v>2</v>
      </c>
      <c r="B15" s="47">
        <f aca="true" t="shared" si="2" ref="B15:G15">$A$4+2</f>
        <v>44846</v>
      </c>
      <c r="C15" s="47">
        <f t="shared" si="2"/>
        <v>44846</v>
      </c>
      <c r="D15" s="47">
        <f t="shared" si="2"/>
        <v>44846</v>
      </c>
      <c r="E15" s="12">
        <f t="shared" si="2"/>
        <v>44846</v>
      </c>
      <c r="F15" s="12">
        <f t="shared" si="2"/>
        <v>44846</v>
      </c>
      <c r="G15" s="13">
        <f t="shared" si="2"/>
        <v>44846</v>
      </c>
    </row>
    <row r="16" spans="1:7" ht="60" customHeight="1" thickTop="1">
      <c r="A16" s="52" t="s">
        <v>0</v>
      </c>
      <c r="B16" s="82" t="s">
        <v>64</v>
      </c>
      <c r="C16" s="89" t="s">
        <v>74</v>
      </c>
      <c r="D16" s="89" t="s">
        <v>36</v>
      </c>
      <c r="E16" s="26"/>
      <c r="F16" s="4"/>
      <c r="G16" s="4"/>
    </row>
    <row r="17" spans="1:14" ht="60" customHeight="1">
      <c r="A17" s="52" t="s">
        <v>9</v>
      </c>
      <c r="B17" s="82" t="s">
        <v>64</v>
      </c>
      <c r="C17" s="89" t="s">
        <v>51</v>
      </c>
      <c r="D17" s="89" t="s">
        <v>37</v>
      </c>
      <c r="E17" s="26"/>
      <c r="F17" s="4"/>
      <c r="G17" s="4"/>
      <c r="N17" s="3" t="s">
        <v>13</v>
      </c>
    </row>
    <row r="18" spans="1:7" ht="60" customHeight="1">
      <c r="A18" s="52" t="s">
        <v>12</v>
      </c>
      <c r="B18" s="99" t="s">
        <v>149</v>
      </c>
      <c r="C18" s="100"/>
      <c r="D18" s="100"/>
      <c r="E18" s="26"/>
      <c r="F18" s="4"/>
      <c r="G18" s="4"/>
    </row>
    <row r="19" spans="1:7" s="10" customFormat="1" ht="60" customHeight="1" thickBot="1">
      <c r="A19" s="40" t="s">
        <v>10</v>
      </c>
      <c r="B19" s="97" t="s">
        <v>19</v>
      </c>
      <c r="C19" s="97"/>
      <c r="D19" s="97"/>
      <c r="E19" s="24"/>
      <c r="F19" s="16"/>
      <c r="G19" s="16"/>
    </row>
    <row r="20" spans="1:7" ht="14.25" customHeight="1" thickBot="1" thickTop="1">
      <c r="A20" s="48" t="s">
        <v>3</v>
      </c>
      <c r="B20" s="47">
        <f aca="true" t="shared" si="3" ref="B20:G20">$A$4+3</f>
        <v>44847</v>
      </c>
      <c r="C20" s="47">
        <f t="shared" si="3"/>
        <v>44847</v>
      </c>
      <c r="D20" s="47">
        <f t="shared" si="3"/>
        <v>44847</v>
      </c>
      <c r="E20" s="12">
        <f t="shared" si="3"/>
        <v>44847</v>
      </c>
      <c r="F20" s="12">
        <f t="shared" si="3"/>
        <v>44847</v>
      </c>
      <c r="G20" s="13">
        <f t="shared" si="3"/>
        <v>44847</v>
      </c>
    </row>
    <row r="21" spans="1:7" ht="60" customHeight="1" thickTop="1">
      <c r="A21" s="38" t="s">
        <v>0</v>
      </c>
      <c r="B21" s="64" t="s">
        <v>62</v>
      </c>
      <c r="C21" s="64" t="s">
        <v>51</v>
      </c>
      <c r="D21" s="19" t="s">
        <v>66</v>
      </c>
      <c r="E21" s="25"/>
      <c r="F21" s="4"/>
      <c r="G21" s="4"/>
    </row>
    <row r="22" spans="1:7" ht="60" customHeight="1">
      <c r="A22" s="37" t="s">
        <v>9</v>
      </c>
      <c r="B22" s="64" t="s">
        <v>62</v>
      </c>
      <c r="C22" s="64" t="s">
        <v>74</v>
      </c>
      <c r="D22" s="19" t="s">
        <v>146</v>
      </c>
      <c r="E22" s="23"/>
      <c r="F22" s="4"/>
      <c r="G22" s="4"/>
    </row>
    <row r="23" spans="1:7" ht="60" customHeight="1">
      <c r="A23" s="36" t="s">
        <v>12</v>
      </c>
      <c r="B23" s="95" t="s">
        <v>120</v>
      </c>
      <c r="C23" s="96"/>
      <c r="D23" s="96"/>
      <c r="E23" s="26"/>
      <c r="F23" s="4"/>
      <c r="G23" s="4"/>
    </row>
    <row r="24" spans="1:7" ht="60" customHeight="1" thickBot="1">
      <c r="A24" s="41" t="s">
        <v>10</v>
      </c>
      <c r="B24" s="19" t="s">
        <v>32</v>
      </c>
      <c r="C24" s="68" t="s">
        <v>83</v>
      </c>
      <c r="D24" s="19" t="s">
        <v>65</v>
      </c>
      <c r="E24" s="16"/>
      <c r="F24" s="16"/>
      <c r="G24" s="16"/>
    </row>
    <row r="25" spans="1:7" ht="14.25" customHeight="1" thickBot="1" thickTop="1">
      <c r="A25" s="48" t="s">
        <v>4</v>
      </c>
      <c r="B25" s="49">
        <f aca="true" t="shared" si="4" ref="B25:G25">$A$4+4</f>
        <v>44848</v>
      </c>
      <c r="C25" s="47">
        <f t="shared" si="4"/>
        <v>44848</v>
      </c>
      <c r="D25" s="49">
        <f t="shared" si="4"/>
        <v>44848</v>
      </c>
      <c r="E25" s="12">
        <f t="shared" si="4"/>
        <v>44848</v>
      </c>
      <c r="F25" s="12">
        <f t="shared" si="4"/>
        <v>44848</v>
      </c>
      <c r="G25" s="13">
        <f t="shared" si="4"/>
        <v>44848</v>
      </c>
    </row>
    <row r="26" spans="1:7" ht="60" customHeight="1" thickTop="1">
      <c r="A26" s="38" t="s">
        <v>0</v>
      </c>
      <c r="B26" s="19" t="s">
        <v>142</v>
      </c>
      <c r="C26" s="87" t="s">
        <v>143</v>
      </c>
      <c r="D26" s="19" t="s">
        <v>112</v>
      </c>
      <c r="E26" s="4"/>
      <c r="F26" s="4"/>
      <c r="G26" s="4"/>
    </row>
    <row r="27" spans="1:7" ht="60" customHeight="1">
      <c r="A27" s="37" t="s">
        <v>9</v>
      </c>
      <c r="B27" s="97" t="s">
        <v>19</v>
      </c>
      <c r="C27" s="97"/>
      <c r="D27" s="97"/>
      <c r="E27" s="4"/>
      <c r="F27" s="4"/>
      <c r="G27" s="4"/>
    </row>
    <row r="28" spans="1:7" ht="60" customHeight="1">
      <c r="A28" s="36" t="s">
        <v>12</v>
      </c>
      <c r="B28" s="82" t="s">
        <v>139</v>
      </c>
      <c r="C28" s="89" t="s">
        <v>50</v>
      </c>
      <c r="D28" s="82" t="s">
        <v>113</v>
      </c>
      <c r="E28" s="26"/>
      <c r="F28" s="4"/>
      <c r="G28" s="4"/>
    </row>
    <row r="29" spans="1:7" ht="60" customHeight="1" thickBot="1">
      <c r="A29" s="41" t="s">
        <v>10</v>
      </c>
      <c r="B29" s="82" t="s">
        <v>139</v>
      </c>
      <c r="C29" s="89" t="s">
        <v>144</v>
      </c>
      <c r="D29" s="89"/>
      <c r="E29" s="24"/>
      <c r="F29" s="16"/>
      <c r="G29" s="16"/>
    </row>
    <row r="30" spans="1:7" ht="14.25" customHeight="1" thickBot="1" thickTop="1">
      <c r="A30" s="51" t="s">
        <v>5</v>
      </c>
      <c r="B30" s="47">
        <f aca="true" t="shared" si="5" ref="B30:G30">$A$4+5</f>
        <v>44849</v>
      </c>
      <c r="C30" s="47">
        <f t="shared" si="5"/>
        <v>44849</v>
      </c>
      <c r="D30" s="47">
        <f t="shared" si="5"/>
        <v>44849</v>
      </c>
      <c r="E30" s="12">
        <f t="shared" si="5"/>
        <v>44849</v>
      </c>
      <c r="F30" s="12">
        <f t="shared" si="5"/>
        <v>44849</v>
      </c>
      <c r="G30" s="13">
        <f t="shared" si="5"/>
        <v>44849</v>
      </c>
    </row>
    <row r="31" spans="1:7" ht="60" customHeight="1" thickTop="1">
      <c r="A31" s="38" t="s">
        <v>0</v>
      </c>
      <c r="B31" s="75"/>
      <c r="C31" s="19" t="s">
        <v>150</v>
      </c>
      <c r="D31" s="53"/>
      <c r="E31" s="26"/>
      <c r="F31" s="4"/>
      <c r="G31" s="4"/>
    </row>
    <row r="32" spans="1:7" ht="60" customHeight="1">
      <c r="A32" s="37" t="s">
        <v>9</v>
      </c>
      <c r="B32" s="19"/>
      <c r="C32" s="19" t="s">
        <v>150</v>
      </c>
      <c r="D32" s="53"/>
      <c r="E32" s="26"/>
      <c r="F32" s="4"/>
      <c r="G32" s="4"/>
    </row>
    <row r="33" spans="1:7" ht="60" customHeight="1">
      <c r="A33" s="38" t="s">
        <v>12</v>
      </c>
      <c r="B33" s="20"/>
      <c r="C33" s="53"/>
      <c r="D33" s="20"/>
      <c r="E33" s="26"/>
      <c r="F33" s="4"/>
      <c r="G33" s="4"/>
    </row>
    <row r="34" spans="1:7" ht="60" customHeight="1" thickBot="1">
      <c r="A34" s="41" t="s">
        <v>10</v>
      </c>
      <c r="B34" s="20"/>
      <c r="C34" s="53"/>
      <c r="D34" s="20"/>
      <c r="E34" s="24"/>
      <c r="F34" s="16"/>
      <c r="G34" s="16"/>
    </row>
    <row r="35" spans="1:7" ht="14.25" customHeight="1" thickBot="1" thickTop="1">
      <c r="A35" s="43"/>
      <c r="B35" s="42"/>
      <c r="C35" s="45"/>
      <c r="D35" s="39"/>
      <c r="E35" s="12"/>
      <c r="F35" s="12"/>
      <c r="G35" s="13"/>
    </row>
    <row r="36" spans="1:7" ht="13.5" thickTop="1">
      <c r="A36" s="46"/>
      <c r="B36" s="44"/>
      <c r="D36" s="44"/>
      <c r="G36" s="7"/>
    </row>
    <row r="37" spans="1:6" ht="20.25">
      <c r="A37" s="90" t="s">
        <v>41</v>
      </c>
      <c r="B37" s="90"/>
      <c r="C37" s="90"/>
      <c r="D37" s="90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10">
    <mergeCell ref="A37:D37"/>
    <mergeCell ref="A2:G2"/>
    <mergeCell ref="B1:C1"/>
    <mergeCell ref="B13:D13"/>
    <mergeCell ref="B23:D23"/>
    <mergeCell ref="B19:D19"/>
    <mergeCell ref="B27:D27"/>
    <mergeCell ref="B7:D7"/>
    <mergeCell ref="B8:D8"/>
    <mergeCell ref="B18:D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92" t="s">
        <v>14</v>
      </c>
      <c r="C1" s="92"/>
      <c r="D1" s="92"/>
      <c r="E1" s="18" t="s">
        <v>119</v>
      </c>
      <c r="F1" s="17"/>
    </row>
    <row r="2" spans="1:8" ht="18.75">
      <c r="A2" s="91" t="str">
        <f>"РАСПИСАНИЕ  2  КУРСА  С  "&amp;TEXT(A4,"ДД. ММ. ГГГГ")&amp;" ПО  "&amp;TEXT(A4+5,"ДД. ММ. ГГГГ")</f>
        <v>РАСПИСАНИЕ  2  КУРСА  С  10. 10. 2022 ПО  15. 10. 2022</v>
      </c>
      <c r="B2" s="91"/>
      <c r="C2" s="91"/>
      <c r="D2" s="91"/>
      <c r="E2" s="91"/>
      <c r="F2" s="91"/>
      <c r="G2" s="91"/>
      <c r="H2" s="91"/>
    </row>
    <row r="3" spans="2:5" ht="13.5" thickBot="1">
      <c r="B3" s="7"/>
      <c r="C3" s="7"/>
      <c r="D3" s="7"/>
      <c r="E3" s="7"/>
    </row>
    <row r="4" spans="1:8" ht="21" thickBot="1">
      <c r="A4" s="56">
        <v>44844</v>
      </c>
      <c r="B4" s="57" t="s">
        <v>23</v>
      </c>
      <c r="C4" s="57" t="s">
        <v>24</v>
      </c>
      <c r="D4" s="57" t="s">
        <v>25</v>
      </c>
      <c r="E4" s="57" t="s">
        <v>27</v>
      </c>
      <c r="F4" s="55" t="s">
        <v>6</v>
      </c>
      <c r="G4" s="15" t="s">
        <v>7</v>
      </c>
      <c r="H4" s="15" t="s">
        <v>11</v>
      </c>
    </row>
    <row r="5" spans="1:8" ht="12.75" customHeight="1" thickBot="1" thickTop="1">
      <c r="A5" s="54" t="s">
        <v>8</v>
      </c>
      <c r="B5" s="47">
        <f aca="true" t="shared" si="0" ref="B5:H5">$A$4</f>
        <v>44844</v>
      </c>
      <c r="C5" s="47">
        <f t="shared" si="0"/>
        <v>44844</v>
      </c>
      <c r="D5" s="47">
        <f t="shared" si="0"/>
        <v>44844</v>
      </c>
      <c r="E5" s="47">
        <f t="shared" si="0"/>
        <v>44844</v>
      </c>
      <c r="F5" s="11">
        <f t="shared" si="0"/>
        <v>44844</v>
      </c>
      <c r="G5" s="11">
        <f t="shared" si="0"/>
        <v>44844</v>
      </c>
      <c r="H5" s="11">
        <f t="shared" si="0"/>
        <v>44844</v>
      </c>
    </row>
    <row r="6" spans="1:8" ht="60" customHeight="1" thickTop="1">
      <c r="A6" s="52" t="s">
        <v>0</v>
      </c>
      <c r="B6" s="103" t="s">
        <v>154</v>
      </c>
      <c r="C6" s="104"/>
      <c r="D6" s="82" t="s">
        <v>49</v>
      </c>
      <c r="E6" s="82"/>
      <c r="F6" s="25"/>
      <c r="G6" s="4"/>
      <c r="H6" s="4"/>
    </row>
    <row r="7" spans="1:8" ht="60" customHeight="1">
      <c r="A7" s="52" t="s">
        <v>9</v>
      </c>
      <c r="B7" s="102" t="s">
        <v>61</v>
      </c>
      <c r="C7" s="102"/>
      <c r="D7" s="82" t="s">
        <v>102</v>
      </c>
      <c r="E7" s="80" t="s">
        <v>52</v>
      </c>
      <c r="F7" s="23"/>
      <c r="G7" s="4"/>
      <c r="H7" s="4"/>
    </row>
    <row r="8" spans="1:8" ht="60" customHeight="1">
      <c r="A8" s="52" t="s">
        <v>12</v>
      </c>
      <c r="B8" s="80" t="s">
        <v>136</v>
      </c>
      <c r="C8" s="85"/>
      <c r="D8" s="82" t="s">
        <v>102</v>
      </c>
      <c r="E8" s="19" t="s">
        <v>70</v>
      </c>
      <c r="F8" s="26"/>
      <c r="G8" s="4"/>
      <c r="H8" s="4"/>
    </row>
    <row r="9" spans="1:8" ht="60" customHeight="1" thickBot="1">
      <c r="A9" s="52" t="s">
        <v>10</v>
      </c>
      <c r="B9" s="102" t="s">
        <v>155</v>
      </c>
      <c r="C9" s="102"/>
      <c r="D9" s="84"/>
      <c r="E9" s="82" t="s">
        <v>45</v>
      </c>
      <c r="F9" s="24"/>
      <c r="G9" s="16"/>
      <c r="H9" s="16"/>
    </row>
    <row r="10" spans="1:8" ht="14.25" customHeight="1" thickBot="1" thickTop="1">
      <c r="A10" s="35" t="s">
        <v>1</v>
      </c>
      <c r="B10" s="47">
        <f aca="true" t="shared" si="1" ref="B10:H10">$A$4+1</f>
        <v>44845</v>
      </c>
      <c r="C10" s="47">
        <f t="shared" si="1"/>
        <v>44845</v>
      </c>
      <c r="D10" s="47">
        <f t="shared" si="1"/>
        <v>44845</v>
      </c>
      <c r="E10" s="47">
        <f t="shared" si="1"/>
        <v>44845</v>
      </c>
      <c r="F10" s="2">
        <f t="shared" si="1"/>
        <v>44845</v>
      </c>
      <c r="G10" s="2">
        <f t="shared" si="1"/>
        <v>44845</v>
      </c>
      <c r="H10" s="6">
        <f t="shared" si="1"/>
        <v>44845</v>
      </c>
    </row>
    <row r="11" spans="1:8" ht="60" customHeight="1" thickTop="1">
      <c r="A11" s="52" t="s">
        <v>0</v>
      </c>
      <c r="B11" s="85"/>
      <c r="C11" s="82" t="s">
        <v>116</v>
      </c>
      <c r="D11" s="80" t="s">
        <v>136</v>
      </c>
      <c r="E11" s="85"/>
      <c r="F11" s="26"/>
      <c r="G11" s="4"/>
      <c r="H11" s="4"/>
    </row>
    <row r="12" spans="1:8" ht="60" customHeight="1">
      <c r="A12" s="52" t="s">
        <v>9</v>
      </c>
      <c r="B12" s="82" t="s">
        <v>137</v>
      </c>
      <c r="C12" s="80" t="s">
        <v>136</v>
      </c>
      <c r="D12" s="82" t="s">
        <v>75</v>
      </c>
      <c r="E12" s="82" t="s">
        <v>45</v>
      </c>
      <c r="F12" s="26"/>
      <c r="G12" s="4"/>
      <c r="H12" s="4"/>
    </row>
    <row r="13" spans="1:8" ht="60" customHeight="1">
      <c r="A13" s="52" t="s">
        <v>12</v>
      </c>
      <c r="B13" s="102" t="s">
        <v>43</v>
      </c>
      <c r="C13" s="102"/>
      <c r="D13" s="82" t="s">
        <v>73</v>
      </c>
      <c r="E13" s="82" t="s">
        <v>93</v>
      </c>
      <c r="F13" s="26"/>
      <c r="G13" s="4"/>
      <c r="H13" s="4"/>
    </row>
    <row r="14" spans="1:8" s="10" customFormat="1" ht="60" customHeight="1" thickBot="1">
      <c r="A14" s="52" t="s">
        <v>10</v>
      </c>
      <c r="B14" s="102" t="s">
        <v>60</v>
      </c>
      <c r="C14" s="102"/>
      <c r="D14" s="82" t="s">
        <v>84</v>
      </c>
      <c r="E14" s="82" t="s">
        <v>72</v>
      </c>
      <c r="F14" s="24"/>
      <c r="G14" s="16"/>
      <c r="H14" s="16"/>
    </row>
    <row r="15" spans="1:8" ht="14.25" customHeight="1" thickBot="1" thickTop="1">
      <c r="A15" s="54" t="s">
        <v>2</v>
      </c>
      <c r="B15" s="47">
        <f aca="true" t="shared" si="2" ref="B15:H15">$A$4+2</f>
        <v>44846</v>
      </c>
      <c r="C15" s="47">
        <f t="shared" si="2"/>
        <v>44846</v>
      </c>
      <c r="D15" s="47">
        <f t="shared" si="2"/>
        <v>44846</v>
      </c>
      <c r="E15" s="47">
        <f t="shared" si="2"/>
        <v>44846</v>
      </c>
      <c r="F15" s="12">
        <f t="shared" si="2"/>
        <v>44846</v>
      </c>
      <c r="G15" s="12">
        <f t="shared" si="2"/>
        <v>44846</v>
      </c>
      <c r="H15" s="13">
        <f t="shared" si="2"/>
        <v>44846</v>
      </c>
    </row>
    <row r="16" spans="1:8" ht="60" customHeight="1" thickTop="1">
      <c r="A16" s="52" t="s">
        <v>0</v>
      </c>
      <c r="B16" s="102" t="s">
        <v>61</v>
      </c>
      <c r="C16" s="102"/>
      <c r="D16" s="82" t="s">
        <v>151</v>
      </c>
      <c r="E16" s="82" t="s">
        <v>31</v>
      </c>
      <c r="F16" s="26"/>
      <c r="G16" s="4"/>
      <c r="H16" s="4"/>
    </row>
    <row r="17" spans="1:15" ht="60" customHeight="1">
      <c r="A17" s="52" t="s">
        <v>9</v>
      </c>
      <c r="B17" s="102" t="s">
        <v>155</v>
      </c>
      <c r="C17" s="102"/>
      <c r="D17" s="82" t="s">
        <v>102</v>
      </c>
      <c r="E17" s="82" t="s">
        <v>42</v>
      </c>
      <c r="F17" s="26"/>
      <c r="G17" s="4"/>
      <c r="H17" s="4"/>
      <c r="O17" s="3" t="s">
        <v>13</v>
      </c>
    </row>
    <row r="18" spans="1:8" ht="60" customHeight="1">
      <c r="A18" s="52" t="s">
        <v>12</v>
      </c>
      <c r="B18" s="97" t="s">
        <v>19</v>
      </c>
      <c r="C18" s="97"/>
      <c r="D18" s="97"/>
      <c r="E18" s="97"/>
      <c r="F18" s="26"/>
      <c r="G18" s="4"/>
      <c r="H18" s="4"/>
    </row>
    <row r="19" spans="1:8" s="10" customFormat="1" ht="60" customHeight="1" thickBot="1">
      <c r="A19" s="40" t="s">
        <v>10</v>
      </c>
      <c r="B19" s="101" t="s">
        <v>117</v>
      </c>
      <c r="C19" s="101"/>
      <c r="D19" s="19" t="s">
        <v>152</v>
      </c>
      <c r="E19" s="19" t="s">
        <v>31</v>
      </c>
      <c r="F19" s="24"/>
      <c r="G19" s="16"/>
      <c r="H19" s="16"/>
    </row>
    <row r="20" spans="1:8" ht="14.25" customHeight="1" thickBot="1" thickTop="1">
      <c r="A20" s="48" t="s">
        <v>3</v>
      </c>
      <c r="B20" s="47">
        <f aca="true" t="shared" si="3" ref="B20:H20">$A$4+3</f>
        <v>44847</v>
      </c>
      <c r="C20" s="47">
        <f t="shared" si="3"/>
        <v>44847</v>
      </c>
      <c r="D20" s="47">
        <f t="shared" si="3"/>
        <v>44847</v>
      </c>
      <c r="E20" s="47">
        <f t="shared" si="3"/>
        <v>44847</v>
      </c>
      <c r="F20" s="12">
        <f t="shared" si="3"/>
        <v>44847</v>
      </c>
      <c r="G20" s="12">
        <f t="shared" si="3"/>
        <v>44847</v>
      </c>
      <c r="H20" s="13">
        <f t="shared" si="3"/>
        <v>44847</v>
      </c>
    </row>
    <row r="21" spans="1:8" ht="60" customHeight="1" thickTop="1">
      <c r="A21" s="38" t="s">
        <v>0</v>
      </c>
      <c r="B21" s="19" t="s">
        <v>116</v>
      </c>
      <c r="C21" s="19" t="s">
        <v>137</v>
      </c>
      <c r="D21" s="19" t="s">
        <v>153</v>
      </c>
      <c r="E21" s="19" t="s">
        <v>101</v>
      </c>
      <c r="F21" s="25"/>
      <c r="G21" s="4"/>
      <c r="H21" s="4"/>
    </row>
    <row r="22" spans="1:8" ht="60" customHeight="1">
      <c r="A22" s="37" t="s">
        <v>9</v>
      </c>
      <c r="B22" s="19" t="s">
        <v>137</v>
      </c>
      <c r="C22" s="19" t="s">
        <v>118</v>
      </c>
      <c r="D22" s="19" t="s">
        <v>75</v>
      </c>
      <c r="E22" s="19" t="s">
        <v>100</v>
      </c>
      <c r="F22" s="23"/>
      <c r="G22" s="4"/>
      <c r="H22" s="4"/>
    </row>
    <row r="23" spans="1:8" ht="60" customHeight="1">
      <c r="A23" s="36" t="s">
        <v>12</v>
      </c>
      <c r="B23" s="105" t="s">
        <v>97</v>
      </c>
      <c r="C23" s="106"/>
      <c r="D23" s="19" t="s">
        <v>138</v>
      </c>
      <c r="E23" s="19" t="s">
        <v>101</v>
      </c>
      <c r="F23" s="26"/>
      <c r="G23" s="4"/>
      <c r="H23" s="4"/>
    </row>
    <row r="24" spans="1:8" ht="60" customHeight="1" thickBot="1">
      <c r="A24" s="41" t="s">
        <v>10</v>
      </c>
      <c r="B24" s="19" t="s">
        <v>118</v>
      </c>
      <c r="C24" s="74" t="s">
        <v>103</v>
      </c>
      <c r="D24" s="19" t="s">
        <v>152</v>
      </c>
      <c r="F24" s="16"/>
      <c r="G24" s="16"/>
      <c r="H24" s="16"/>
    </row>
    <row r="25" spans="1:8" ht="14.25" customHeight="1" thickBot="1" thickTop="1">
      <c r="A25" s="48" t="s">
        <v>4</v>
      </c>
      <c r="B25" s="47">
        <f aca="true" t="shared" si="4" ref="B25:H25">$A$4+4</f>
        <v>44848</v>
      </c>
      <c r="C25" s="47">
        <f t="shared" si="4"/>
        <v>44848</v>
      </c>
      <c r="D25" s="47">
        <f t="shared" si="4"/>
        <v>44848</v>
      </c>
      <c r="E25" s="47">
        <f t="shared" si="4"/>
        <v>44848</v>
      </c>
      <c r="F25" s="12">
        <f t="shared" si="4"/>
        <v>44848</v>
      </c>
      <c r="G25" s="12">
        <f t="shared" si="4"/>
        <v>44848</v>
      </c>
      <c r="H25" s="13">
        <f t="shared" si="4"/>
        <v>44848</v>
      </c>
    </row>
    <row r="26" spans="1:8" ht="60" customHeight="1" thickTop="1">
      <c r="A26" s="38" t="s">
        <v>0</v>
      </c>
      <c r="B26" s="101" t="s">
        <v>88</v>
      </c>
      <c r="C26" s="101"/>
      <c r="D26" s="19" t="s">
        <v>153</v>
      </c>
      <c r="F26" s="4"/>
      <c r="G26" s="4"/>
      <c r="H26" s="4"/>
    </row>
    <row r="27" spans="1:8" ht="60" customHeight="1">
      <c r="A27" s="37" t="s">
        <v>9</v>
      </c>
      <c r="B27" s="101" t="s">
        <v>88</v>
      </c>
      <c r="C27" s="101"/>
      <c r="D27" s="19" t="s">
        <v>102</v>
      </c>
      <c r="E27" s="80" t="s">
        <v>47</v>
      </c>
      <c r="F27" s="4"/>
      <c r="G27" s="4"/>
      <c r="H27" s="4"/>
    </row>
    <row r="28" spans="1:8" ht="60" customHeight="1">
      <c r="A28" s="36" t="s">
        <v>12</v>
      </c>
      <c r="B28" s="97" t="s">
        <v>19</v>
      </c>
      <c r="C28" s="97"/>
      <c r="D28" s="97"/>
      <c r="E28" s="97"/>
      <c r="F28" s="4"/>
      <c r="G28" s="4"/>
      <c r="H28" s="4"/>
    </row>
    <row r="29" spans="1:8" ht="60" customHeight="1" thickBot="1">
      <c r="A29" s="41" t="s">
        <v>10</v>
      </c>
      <c r="B29" s="82" t="s">
        <v>156</v>
      </c>
      <c r="C29" s="82" t="s">
        <v>137</v>
      </c>
      <c r="D29" s="82" t="s">
        <v>152</v>
      </c>
      <c r="E29" s="82" t="s">
        <v>72</v>
      </c>
      <c r="F29" s="24"/>
      <c r="G29" s="16"/>
      <c r="H29" s="16"/>
    </row>
    <row r="30" spans="1:8" ht="14.25" customHeight="1" thickBot="1" thickTop="1">
      <c r="A30" s="51" t="s">
        <v>5</v>
      </c>
      <c r="B30" s="49">
        <f aca="true" t="shared" si="5" ref="B30:H30">$A$4+5</f>
        <v>44849</v>
      </c>
      <c r="C30" s="50">
        <f t="shared" si="5"/>
        <v>44849</v>
      </c>
      <c r="D30" s="50">
        <f t="shared" si="5"/>
        <v>44849</v>
      </c>
      <c r="E30" s="47">
        <f t="shared" si="5"/>
        <v>44849</v>
      </c>
      <c r="F30" s="12">
        <f t="shared" si="5"/>
        <v>44849</v>
      </c>
      <c r="G30" s="12">
        <f t="shared" si="5"/>
        <v>44849</v>
      </c>
      <c r="H30" s="13">
        <f t="shared" si="5"/>
        <v>44849</v>
      </c>
    </row>
    <row r="31" spans="1:8" ht="60" customHeight="1" thickTop="1">
      <c r="A31" s="38" t="s">
        <v>0</v>
      </c>
      <c r="B31" s="53"/>
      <c r="D31" s="53"/>
      <c r="E31" s="73" t="s">
        <v>99</v>
      </c>
      <c r="F31" s="26"/>
      <c r="G31" s="4"/>
      <c r="H31" s="4"/>
    </row>
    <row r="32" spans="1:8" ht="60" customHeight="1">
      <c r="A32" s="37" t="s">
        <v>9</v>
      </c>
      <c r="B32" s="101"/>
      <c r="C32" s="101"/>
      <c r="E32" s="73" t="s">
        <v>99</v>
      </c>
      <c r="F32" s="26"/>
      <c r="G32" s="4"/>
      <c r="H32" s="4"/>
    </row>
    <row r="33" spans="1:8" ht="60" customHeight="1">
      <c r="A33" s="38" t="s">
        <v>12</v>
      </c>
      <c r="B33" s="20"/>
      <c r="C33" s="19"/>
      <c r="D33" s="19" t="s">
        <v>40</v>
      </c>
      <c r="E33" s="73" t="s">
        <v>99</v>
      </c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D34" s="19" t="s">
        <v>153</v>
      </c>
      <c r="E34" s="73" t="s">
        <v>99</v>
      </c>
      <c r="F34" s="24"/>
      <c r="G34" s="16"/>
      <c r="H34" s="16"/>
    </row>
    <row r="35" spans="1:8" ht="14.25" customHeight="1" thickBot="1" thickTop="1">
      <c r="A35" s="43"/>
      <c r="B35" s="42"/>
      <c r="C35" s="45"/>
      <c r="D35" s="45"/>
      <c r="E35" s="39"/>
      <c r="F35" s="12"/>
      <c r="G35" s="12"/>
      <c r="H35" s="13"/>
    </row>
    <row r="36" spans="1:8" ht="13.5" thickTop="1">
      <c r="A36" s="46"/>
      <c r="B36" s="44"/>
      <c r="C36" s="7"/>
      <c r="E36" s="44"/>
      <c r="H36" s="7"/>
    </row>
    <row r="37" spans="1:7" ht="20.25">
      <c r="A37" s="90" t="s">
        <v>41</v>
      </c>
      <c r="B37" s="90"/>
      <c r="C37" s="90"/>
      <c r="D37" s="90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7">
    <mergeCell ref="B28:E28"/>
    <mergeCell ref="B6:C6"/>
    <mergeCell ref="A37:D37"/>
    <mergeCell ref="B13:C13"/>
    <mergeCell ref="B32:C32"/>
    <mergeCell ref="B7:C7"/>
    <mergeCell ref="B23:C23"/>
    <mergeCell ref="B9:C9"/>
    <mergeCell ref="B26:C26"/>
    <mergeCell ref="B27:C27"/>
    <mergeCell ref="B17:C17"/>
    <mergeCell ref="B18:E18"/>
    <mergeCell ref="B1:D1"/>
    <mergeCell ref="A2:H2"/>
    <mergeCell ref="B16:C16"/>
    <mergeCell ref="B14:C14"/>
    <mergeCell ref="B19:C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">
      <selection activeCell="B28" sqref="B28:D28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92" t="s">
        <v>14</v>
      </c>
      <c r="B1" s="92"/>
      <c r="C1" s="92"/>
      <c r="D1" s="92"/>
      <c r="E1" s="18" t="s">
        <v>119</v>
      </c>
      <c r="F1" s="18"/>
    </row>
    <row r="2" spans="1:6" ht="18.75">
      <c r="A2" s="91" t="str">
        <f>"РАСПИСАНИЕ  3  КУРСА  С  "&amp;TEXT(A4,"ДД. ММ. ГГГГ")&amp;" ПО  "&amp;TEXT(A4+5,"ДД. ММ. ГГГГ")</f>
        <v>РАСПИСАНИЕ  3  КУРСА  С  10. 10. 2022 ПО  15. 10. 2022</v>
      </c>
      <c r="B2" s="91"/>
      <c r="C2" s="91"/>
      <c r="D2" s="91"/>
      <c r="E2" s="91"/>
      <c r="F2" s="58"/>
    </row>
    <row r="3" spans="2:6" ht="12.75">
      <c r="B3" s="7"/>
      <c r="C3" s="7"/>
      <c r="D3" s="7"/>
      <c r="E3" s="7"/>
      <c r="F3" s="7"/>
    </row>
    <row r="4" spans="1:6" ht="20.25">
      <c r="A4" s="56">
        <v>44844</v>
      </c>
      <c r="B4" s="57" t="s">
        <v>16</v>
      </c>
      <c r="C4" s="57" t="s">
        <v>17</v>
      </c>
      <c r="D4" s="57" t="s">
        <v>18</v>
      </c>
      <c r="E4" s="57" t="s">
        <v>26</v>
      </c>
      <c r="F4" s="59"/>
    </row>
    <row r="5" spans="1:6" ht="12.75" customHeight="1">
      <c r="A5" s="54" t="s">
        <v>8</v>
      </c>
      <c r="B5" s="47">
        <f>$A$4</f>
        <v>44844</v>
      </c>
      <c r="C5" s="47">
        <f>$A$4</f>
        <v>44844</v>
      </c>
      <c r="D5" s="47">
        <f>$A$4</f>
        <v>44844</v>
      </c>
      <c r="E5" s="47">
        <f>$A$4</f>
        <v>44844</v>
      </c>
      <c r="F5" s="49"/>
    </row>
    <row r="6" spans="1:6" ht="60" customHeight="1">
      <c r="A6" s="52" t="s">
        <v>0</v>
      </c>
      <c r="B6" s="80" t="s">
        <v>85</v>
      </c>
      <c r="D6" s="19" t="s">
        <v>91</v>
      </c>
      <c r="E6" s="19" t="s">
        <v>145</v>
      </c>
      <c r="F6" s="60"/>
    </row>
    <row r="7" spans="1:6" ht="60" customHeight="1">
      <c r="A7" s="52" t="s">
        <v>9</v>
      </c>
      <c r="B7" s="105" t="s">
        <v>117</v>
      </c>
      <c r="C7" s="106"/>
      <c r="D7" s="19" t="s">
        <v>91</v>
      </c>
      <c r="E7" s="19" t="s">
        <v>67</v>
      </c>
      <c r="F7" s="60"/>
    </row>
    <row r="8" spans="1:6" ht="60" customHeight="1">
      <c r="A8" s="52" t="s">
        <v>12</v>
      </c>
      <c r="B8" s="101" t="s">
        <v>111</v>
      </c>
      <c r="C8" s="101"/>
      <c r="D8" s="80" t="s">
        <v>90</v>
      </c>
      <c r="E8" s="19" t="s">
        <v>134</v>
      </c>
      <c r="F8" s="60"/>
    </row>
    <row r="9" spans="1:6" ht="60" customHeight="1">
      <c r="A9" s="52" t="s">
        <v>10</v>
      </c>
      <c r="B9" s="101" t="s">
        <v>111</v>
      </c>
      <c r="C9" s="101"/>
      <c r="D9" s="19" t="s">
        <v>110</v>
      </c>
      <c r="F9" s="60"/>
    </row>
    <row r="10" spans="1:6" ht="14.25" customHeight="1">
      <c r="A10" s="35" t="s">
        <v>1</v>
      </c>
      <c r="B10" s="47">
        <f>$A$4+1</f>
        <v>44845</v>
      </c>
      <c r="C10" s="47"/>
      <c r="D10" s="47">
        <f>$A$4+1</f>
        <v>44845</v>
      </c>
      <c r="E10" s="47">
        <f>$A$4+1</f>
        <v>44845</v>
      </c>
      <c r="F10" s="49"/>
    </row>
    <row r="11" spans="1:6" ht="60" customHeight="1">
      <c r="A11" s="36" t="s">
        <v>0</v>
      </c>
      <c r="B11" s="103" t="s">
        <v>57</v>
      </c>
      <c r="C11" s="104"/>
      <c r="D11" s="82"/>
      <c r="E11" s="80" t="s">
        <v>77</v>
      </c>
      <c r="F11" s="60"/>
    </row>
    <row r="12" spans="1:6" ht="60" customHeight="1">
      <c r="A12" s="37" t="s">
        <v>9</v>
      </c>
      <c r="B12" s="82" t="s">
        <v>79</v>
      </c>
      <c r="C12" s="82" t="s">
        <v>58</v>
      </c>
      <c r="D12" s="82" t="s">
        <v>91</v>
      </c>
      <c r="E12" s="82" t="s">
        <v>67</v>
      </c>
      <c r="F12" s="60"/>
    </row>
    <row r="13" spans="1:6" ht="60" customHeight="1">
      <c r="A13" s="52" t="s">
        <v>12</v>
      </c>
      <c r="B13" s="102" t="s">
        <v>60</v>
      </c>
      <c r="C13" s="102"/>
      <c r="D13" s="82" t="s">
        <v>76</v>
      </c>
      <c r="E13" s="80" t="s">
        <v>96</v>
      </c>
      <c r="F13" s="60"/>
    </row>
    <row r="14" spans="1:5" s="10" customFormat="1" ht="60" customHeight="1">
      <c r="A14" s="52" t="s">
        <v>10</v>
      </c>
      <c r="B14" s="80" t="s">
        <v>85</v>
      </c>
      <c r="C14" s="83"/>
      <c r="D14" s="80" t="s">
        <v>131</v>
      </c>
      <c r="E14" s="82" t="s">
        <v>135</v>
      </c>
    </row>
    <row r="15" spans="1:6" ht="14.25" customHeight="1">
      <c r="A15" s="54" t="s">
        <v>2</v>
      </c>
      <c r="B15" s="47">
        <f>$A$4+2</f>
        <v>44846</v>
      </c>
      <c r="C15" s="47"/>
      <c r="D15" s="47">
        <f>$A$4+2</f>
        <v>44846</v>
      </c>
      <c r="E15" s="47">
        <f>$A$4+2</f>
        <v>44846</v>
      </c>
      <c r="F15" s="49"/>
    </row>
    <row r="16" spans="1:6" ht="60" customHeight="1">
      <c r="A16" s="52" t="s">
        <v>0</v>
      </c>
      <c r="B16" s="80" t="s">
        <v>128</v>
      </c>
      <c r="C16" s="84"/>
      <c r="D16" s="82" t="s">
        <v>91</v>
      </c>
      <c r="E16" s="80" t="s">
        <v>77</v>
      </c>
      <c r="F16" s="61"/>
    </row>
    <row r="17" spans="1:14" ht="60" customHeight="1">
      <c r="A17" s="52" t="s">
        <v>9</v>
      </c>
      <c r="B17" s="112" t="s">
        <v>19</v>
      </c>
      <c r="C17" s="112"/>
      <c r="D17" s="112"/>
      <c r="E17" s="112"/>
      <c r="F17" s="60"/>
      <c r="N17" s="3" t="s">
        <v>13</v>
      </c>
    </row>
    <row r="18" spans="1:6" ht="60" customHeight="1">
      <c r="A18" s="52" t="s">
        <v>12</v>
      </c>
      <c r="B18" s="80" t="s">
        <v>114</v>
      </c>
      <c r="C18" s="82" t="s">
        <v>79</v>
      </c>
      <c r="D18" s="80" t="s">
        <v>90</v>
      </c>
      <c r="E18" s="82" t="s">
        <v>140</v>
      </c>
      <c r="F18" s="60"/>
    </row>
    <row r="19" spans="1:6" s="10" customFormat="1" ht="60" customHeight="1">
      <c r="A19" s="40" t="s">
        <v>10</v>
      </c>
      <c r="B19" s="82"/>
      <c r="C19" s="80" t="s">
        <v>80</v>
      </c>
      <c r="D19" s="80" t="s">
        <v>94</v>
      </c>
      <c r="E19" s="82" t="s">
        <v>140</v>
      </c>
      <c r="F19" s="60"/>
    </row>
    <row r="20" spans="1:6" ht="14.25" customHeight="1">
      <c r="A20" s="48" t="s">
        <v>3</v>
      </c>
      <c r="B20" s="65">
        <f>$A$4+3</f>
        <v>44847</v>
      </c>
      <c r="C20" s="65"/>
      <c r="D20" s="65">
        <f>$A$4+3</f>
        <v>44847</v>
      </c>
      <c r="E20" s="65">
        <f>$A$4+3</f>
        <v>44847</v>
      </c>
      <c r="F20" s="49"/>
    </row>
    <row r="21" spans="1:6" ht="60" customHeight="1">
      <c r="A21" s="52" t="s">
        <v>0</v>
      </c>
      <c r="B21" s="99" t="s">
        <v>130</v>
      </c>
      <c r="C21" s="108"/>
      <c r="D21" s="82"/>
      <c r="E21" s="85"/>
      <c r="F21" s="7"/>
    </row>
    <row r="22" spans="1:6" ht="60" customHeight="1">
      <c r="A22" s="52" t="s">
        <v>9</v>
      </c>
      <c r="B22" s="107" t="s">
        <v>46</v>
      </c>
      <c r="C22" s="107"/>
      <c r="D22" s="107"/>
      <c r="E22" s="82" t="s">
        <v>30</v>
      </c>
      <c r="F22" s="60"/>
    </row>
    <row r="23" spans="1:6" ht="60" customHeight="1">
      <c r="A23" s="52" t="s">
        <v>12</v>
      </c>
      <c r="B23" s="80" t="s">
        <v>53</v>
      </c>
      <c r="C23" s="80" t="s">
        <v>80</v>
      </c>
      <c r="D23" s="80" t="s">
        <v>90</v>
      </c>
      <c r="E23" s="82" t="s">
        <v>69</v>
      </c>
      <c r="F23" s="62"/>
    </row>
    <row r="24" spans="1:6" ht="60" customHeight="1">
      <c r="A24" s="52" t="s">
        <v>10</v>
      </c>
      <c r="B24" s="80" t="s">
        <v>81</v>
      </c>
      <c r="C24" s="80" t="s">
        <v>53</v>
      </c>
      <c r="D24" s="80" t="s">
        <v>78</v>
      </c>
      <c r="E24" s="82" t="s">
        <v>133</v>
      </c>
      <c r="F24" s="62"/>
    </row>
    <row r="25" spans="1:6" ht="14.25" customHeight="1">
      <c r="A25" s="54" t="s">
        <v>4</v>
      </c>
      <c r="B25" s="47">
        <f>$A$4+4</f>
        <v>44848</v>
      </c>
      <c r="C25" s="47"/>
      <c r="D25" s="47">
        <f>$A$4+4</f>
        <v>44848</v>
      </c>
      <c r="E25" s="47">
        <f>$A$4+4</f>
        <v>44848</v>
      </c>
      <c r="F25" s="49"/>
    </row>
    <row r="26" spans="1:6" ht="60" customHeight="1">
      <c r="A26" s="52" t="s">
        <v>0</v>
      </c>
      <c r="B26" s="99" t="s">
        <v>130</v>
      </c>
      <c r="C26" s="108"/>
      <c r="D26" s="82" t="s">
        <v>91</v>
      </c>
      <c r="E26" s="82" t="s">
        <v>68</v>
      </c>
      <c r="F26" s="7"/>
    </row>
    <row r="27" spans="1:6" ht="60" customHeight="1">
      <c r="A27" s="52" t="s">
        <v>9</v>
      </c>
      <c r="B27" s="82" t="s">
        <v>58</v>
      </c>
      <c r="C27" s="86" t="s">
        <v>128</v>
      </c>
      <c r="D27" s="82" t="s">
        <v>129</v>
      </c>
      <c r="E27" s="82" t="s">
        <v>68</v>
      </c>
      <c r="F27" s="60"/>
    </row>
    <row r="28" spans="1:6" ht="60" customHeight="1">
      <c r="A28" s="52" t="s">
        <v>12</v>
      </c>
      <c r="B28" s="99" t="s">
        <v>46</v>
      </c>
      <c r="C28" s="100"/>
      <c r="D28" s="108"/>
      <c r="E28" s="82" t="s">
        <v>30</v>
      </c>
      <c r="F28" s="60"/>
    </row>
    <row r="29" spans="1:6" ht="60" customHeight="1">
      <c r="A29" s="52" t="s">
        <v>10</v>
      </c>
      <c r="B29" s="109" t="s">
        <v>19</v>
      </c>
      <c r="C29" s="110"/>
      <c r="D29" s="110"/>
      <c r="E29" s="111"/>
      <c r="F29" s="61"/>
    </row>
    <row r="30" spans="1:6" ht="14.25" customHeight="1">
      <c r="A30" s="51" t="s">
        <v>5</v>
      </c>
      <c r="B30" s="49">
        <f>$A$4+5</f>
        <v>44849</v>
      </c>
      <c r="C30" s="49"/>
      <c r="D30" s="47">
        <f>$A$4+5</f>
        <v>44849</v>
      </c>
      <c r="E30" s="47">
        <f>$A$4+5</f>
        <v>44849</v>
      </c>
      <c r="F30" s="49"/>
    </row>
    <row r="31" spans="1:6" ht="60" customHeight="1">
      <c r="A31" s="52" t="s">
        <v>0</v>
      </c>
      <c r="B31" s="105" t="s">
        <v>59</v>
      </c>
      <c r="C31" s="106"/>
      <c r="D31" s="20"/>
      <c r="E31" s="19"/>
      <c r="F31" s="60"/>
    </row>
    <row r="32" spans="1:6" ht="60" customHeight="1">
      <c r="A32" s="52" t="s">
        <v>9</v>
      </c>
      <c r="B32" s="105" t="s">
        <v>59</v>
      </c>
      <c r="C32" s="106"/>
      <c r="D32" s="20"/>
      <c r="E32" s="66"/>
      <c r="F32" s="60"/>
    </row>
    <row r="33" spans="1:6" ht="60" customHeight="1">
      <c r="A33" s="52" t="s">
        <v>12</v>
      </c>
      <c r="B33" s="53"/>
      <c r="C33" s="53"/>
      <c r="D33" s="20"/>
      <c r="E33" s="67"/>
      <c r="F33" s="63"/>
    </row>
    <row r="34" spans="1:6" ht="60" customHeight="1">
      <c r="A34" s="52" t="s">
        <v>10</v>
      </c>
      <c r="B34" s="53"/>
      <c r="C34" s="53"/>
      <c r="D34" s="20"/>
      <c r="E34" s="67"/>
      <c r="F34" s="63"/>
    </row>
    <row r="35" spans="1:6" ht="14.25" customHeight="1">
      <c r="A35" s="69"/>
      <c r="B35" s="70"/>
      <c r="C35" s="70"/>
      <c r="D35" s="70"/>
      <c r="E35" s="45"/>
      <c r="F35" s="42"/>
    </row>
    <row r="36" spans="1:4" ht="12.75">
      <c r="A36" s="71"/>
      <c r="B36" s="53"/>
      <c r="C36" s="53"/>
      <c r="D36" s="53"/>
    </row>
    <row r="37" spans="1:4" ht="15.75">
      <c r="A37" s="72" t="s">
        <v>41</v>
      </c>
      <c r="B37" s="72"/>
      <c r="C37" s="72"/>
      <c r="D37" s="72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5">
    <mergeCell ref="B32:C32"/>
    <mergeCell ref="A1:D1"/>
    <mergeCell ref="A2:E2"/>
    <mergeCell ref="B13:C13"/>
    <mergeCell ref="B21:C21"/>
    <mergeCell ref="B26:C26"/>
    <mergeCell ref="B29:E29"/>
    <mergeCell ref="B11:C11"/>
    <mergeCell ref="B17:E17"/>
    <mergeCell ref="B22:D22"/>
    <mergeCell ref="B9:C9"/>
    <mergeCell ref="B28:D28"/>
    <mergeCell ref="B7:C7"/>
    <mergeCell ref="B31:C31"/>
    <mergeCell ref="B8:C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1">
      <selection activeCell="C27" sqref="C27"/>
    </sheetView>
  </sheetViews>
  <sheetFormatPr defaultColWidth="9.00390625" defaultRowHeight="12.75"/>
  <cols>
    <col min="1" max="1" width="12.875" style="8" customWidth="1"/>
    <col min="2" max="2" width="60.1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92" t="s">
        <v>14</v>
      </c>
      <c r="B1" s="92"/>
      <c r="C1" s="92"/>
      <c r="D1" s="18" t="s">
        <v>119</v>
      </c>
    </row>
    <row r="2" spans="1:4" ht="18.75">
      <c r="A2" s="91" t="str">
        <f>"РАСПИСАНИЕ  4  КУРСА  С  "&amp;TEXT(A4,"ДД. ММ. ГГГГ")&amp;" ПО  "&amp;TEXT(A4+5,"ДД. ММ. ГГГГ")</f>
        <v>РАСПИСАНИЕ  4  КУРСА  С  10. 10. 2022 ПО  15. 10. 2022</v>
      </c>
      <c r="B2" s="91"/>
      <c r="C2" s="91"/>
      <c r="D2" s="91"/>
    </row>
    <row r="3" spans="2:4" ht="12.75">
      <c r="B3" s="7"/>
      <c r="C3" s="7"/>
      <c r="D3" s="7"/>
    </row>
    <row r="4" spans="1:4" ht="20.25">
      <c r="A4" s="56">
        <v>44844</v>
      </c>
      <c r="B4" s="57" t="s">
        <v>20</v>
      </c>
      <c r="C4" s="57" t="s">
        <v>21</v>
      </c>
      <c r="D4" s="57" t="s">
        <v>22</v>
      </c>
    </row>
    <row r="5" spans="1:4" ht="12.75" customHeight="1">
      <c r="A5" s="54" t="s">
        <v>8</v>
      </c>
      <c r="B5" s="47">
        <f>$A$4</f>
        <v>44844</v>
      </c>
      <c r="C5" s="47">
        <f>$A$4</f>
        <v>44844</v>
      </c>
      <c r="D5" s="47">
        <f>$A$4</f>
        <v>44844</v>
      </c>
    </row>
    <row r="6" spans="1:4" ht="60" customHeight="1">
      <c r="A6" s="76" t="s">
        <v>0</v>
      </c>
      <c r="B6" s="53"/>
      <c r="C6" s="53"/>
      <c r="D6" s="53"/>
    </row>
    <row r="7" spans="1:4" ht="60" customHeight="1">
      <c r="A7" s="76" t="s">
        <v>9</v>
      </c>
      <c r="B7" s="19" t="s">
        <v>127</v>
      </c>
      <c r="C7" s="19" t="s">
        <v>98</v>
      </c>
      <c r="D7" s="19" t="s">
        <v>89</v>
      </c>
    </row>
    <row r="8" spans="1:4" ht="60" customHeight="1">
      <c r="A8" s="76" t="s">
        <v>12</v>
      </c>
      <c r="B8" s="101" t="s">
        <v>29</v>
      </c>
      <c r="C8" s="101"/>
      <c r="D8" s="19" t="s">
        <v>124</v>
      </c>
    </row>
    <row r="9" spans="1:4" ht="60" customHeight="1">
      <c r="A9" s="76" t="s">
        <v>10</v>
      </c>
      <c r="B9" s="53"/>
      <c r="C9" s="80" t="s">
        <v>53</v>
      </c>
      <c r="D9" s="19" t="s">
        <v>106</v>
      </c>
    </row>
    <row r="10" spans="1:4" ht="14.25" customHeight="1">
      <c r="A10" s="77" t="s">
        <v>1</v>
      </c>
      <c r="B10" s="47">
        <f>$A$4+1</f>
        <v>44845</v>
      </c>
      <c r="C10" s="47">
        <f>$A$4+1</f>
        <v>44845</v>
      </c>
      <c r="D10" s="47">
        <f>$A$4+1</f>
        <v>44845</v>
      </c>
    </row>
    <row r="11" spans="1:4" ht="60" customHeight="1">
      <c r="A11" s="76" t="s">
        <v>0</v>
      </c>
      <c r="B11" s="19" t="s">
        <v>126</v>
      </c>
      <c r="C11" s="19" t="s">
        <v>127</v>
      </c>
      <c r="D11" s="73" t="s">
        <v>115</v>
      </c>
    </row>
    <row r="12" spans="1:4" ht="60" customHeight="1">
      <c r="A12" s="76" t="s">
        <v>9</v>
      </c>
      <c r="B12" s="113" t="s">
        <v>56</v>
      </c>
      <c r="C12" s="113"/>
      <c r="D12" s="19"/>
    </row>
    <row r="13" spans="1:4" ht="60" customHeight="1">
      <c r="A13" s="76" t="s">
        <v>12</v>
      </c>
      <c r="B13" s="80" t="s">
        <v>53</v>
      </c>
      <c r="C13" s="81" t="s">
        <v>107</v>
      </c>
      <c r="D13" s="82" t="s">
        <v>92</v>
      </c>
    </row>
    <row r="14" spans="1:4" s="10" customFormat="1" ht="60" customHeight="1">
      <c r="A14" s="76" t="s">
        <v>10</v>
      </c>
      <c r="B14" s="113" t="s">
        <v>55</v>
      </c>
      <c r="C14" s="113"/>
      <c r="D14" s="73" t="s">
        <v>105</v>
      </c>
    </row>
    <row r="15" spans="1:4" ht="14.25" customHeight="1">
      <c r="A15" s="77" t="s">
        <v>2</v>
      </c>
      <c r="B15" s="47">
        <f>$A$4+2</f>
        <v>44846</v>
      </c>
      <c r="C15" s="47">
        <f>$A$4+2</f>
        <v>44846</v>
      </c>
      <c r="D15" s="47">
        <f>$A$4+2</f>
        <v>44846</v>
      </c>
    </row>
    <row r="16" spans="1:4" ht="60" customHeight="1">
      <c r="A16" s="76" t="s">
        <v>0</v>
      </c>
      <c r="B16" s="113" t="s">
        <v>56</v>
      </c>
      <c r="C16" s="113"/>
      <c r="D16" s="53"/>
    </row>
    <row r="17" spans="1:11" ht="60" customHeight="1">
      <c r="A17" s="76" t="s">
        <v>9</v>
      </c>
      <c r="B17" s="81" t="s">
        <v>107</v>
      </c>
      <c r="C17" s="19" t="s">
        <v>126</v>
      </c>
      <c r="D17" s="80" t="s">
        <v>38</v>
      </c>
      <c r="K17" s="3" t="s">
        <v>13</v>
      </c>
    </row>
    <row r="18" spans="1:4" ht="60" customHeight="1">
      <c r="A18" s="76" t="s">
        <v>12</v>
      </c>
      <c r="B18" s="101" t="s">
        <v>55</v>
      </c>
      <c r="C18" s="101"/>
      <c r="D18" s="80" t="s">
        <v>121</v>
      </c>
    </row>
    <row r="19" spans="1:4" s="10" customFormat="1" ht="60" customHeight="1">
      <c r="A19" s="41" t="s">
        <v>10</v>
      </c>
      <c r="B19" s="101" t="s">
        <v>29</v>
      </c>
      <c r="C19" s="101"/>
      <c r="D19" s="19" t="s">
        <v>92</v>
      </c>
    </row>
    <row r="20" spans="1:4" ht="14.25" customHeight="1">
      <c r="A20" s="78" t="s">
        <v>3</v>
      </c>
      <c r="B20" s="47">
        <f>$A$4+3</f>
        <v>44847</v>
      </c>
      <c r="C20" s="47">
        <f>$A$4+3</f>
        <v>44847</v>
      </c>
      <c r="D20" s="47">
        <f>$A$4+3</f>
        <v>44847</v>
      </c>
    </row>
    <row r="21" spans="1:4" ht="60" customHeight="1">
      <c r="A21" s="37" t="s">
        <v>0</v>
      </c>
      <c r="B21" s="101" t="s">
        <v>48</v>
      </c>
      <c r="C21" s="101"/>
      <c r="D21" s="53"/>
    </row>
    <row r="22" spans="1:4" ht="60" customHeight="1">
      <c r="A22" s="37" t="s">
        <v>9</v>
      </c>
      <c r="B22" s="101" t="s">
        <v>48</v>
      </c>
      <c r="C22" s="101"/>
      <c r="D22" s="19" t="s">
        <v>104</v>
      </c>
    </row>
    <row r="23" spans="1:4" ht="60" customHeight="1">
      <c r="A23" s="76" t="s">
        <v>12</v>
      </c>
      <c r="B23" s="101" t="s">
        <v>29</v>
      </c>
      <c r="C23" s="101"/>
      <c r="D23" s="19" t="s">
        <v>125</v>
      </c>
    </row>
    <row r="24" spans="1:4" ht="60" customHeight="1">
      <c r="A24" s="76" t="s">
        <v>10</v>
      </c>
      <c r="B24" s="101" t="s">
        <v>108</v>
      </c>
      <c r="C24" s="101"/>
      <c r="D24" s="80" t="s">
        <v>95</v>
      </c>
    </row>
    <row r="25" spans="1:4" ht="14.25" customHeight="1">
      <c r="A25" s="35" t="s">
        <v>4</v>
      </c>
      <c r="B25" s="47">
        <f>$A$4+4</f>
        <v>44848</v>
      </c>
      <c r="C25" s="47">
        <f>$A$4+4</f>
        <v>44848</v>
      </c>
      <c r="D25" s="47">
        <f>$A$4+4</f>
        <v>44848</v>
      </c>
    </row>
    <row r="26" spans="1:4" ht="60" customHeight="1">
      <c r="A26" s="37" t="s">
        <v>0</v>
      </c>
      <c r="B26" s="19" t="s">
        <v>109</v>
      </c>
      <c r="C26" s="19" t="s">
        <v>54</v>
      </c>
      <c r="D26" s="19" t="s">
        <v>123</v>
      </c>
    </row>
    <row r="27" spans="1:4" ht="60" customHeight="1">
      <c r="A27" s="37" t="s">
        <v>9</v>
      </c>
      <c r="B27" s="19" t="s">
        <v>98</v>
      </c>
      <c r="C27" s="19" t="s">
        <v>109</v>
      </c>
      <c r="D27" s="19" t="s">
        <v>28</v>
      </c>
    </row>
    <row r="28" spans="1:4" ht="60" customHeight="1">
      <c r="A28" s="36" t="s">
        <v>12</v>
      </c>
      <c r="B28" s="101" t="s">
        <v>71</v>
      </c>
      <c r="C28" s="101"/>
      <c r="D28" s="19" t="s">
        <v>104</v>
      </c>
    </row>
    <row r="29" spans="1:4" ht="60" customHeight="1">
      <c r="A29" s="41" t="s">
        <v>10</v>
      </c>
      <c r="B29" s="19" t="s">
        <v>54</v>
      </c>
      <c r="C29" s="19" t="s">
        <v>109</v>
      </c>
      <c r="D29" s="19" t="s">
        <v>122</v>
      </c>
    </row>
    <row r="30" spans="1:4" ht="14.25" customHeight="1">
      <c r="A30" s="79" t="s">
        <v>5</v>
      </c>
      <c r="B30" s="47">
        <f>$A$4+5</f>
        <v>44849</v>
      </c>
      <c r="C30" s="47">
        <f>$A$4+5</f>
        <v>44849</v>
      </c>
      <c r="D30" s="47">
        <f>$A$4+5</f>
        <v>44849</v>
      </c>
    </row>
    <row r="31" spans="1:4" ht="60" customHeight="1">
      <c r="A31" s="37" t="s">
        <v>0</v>
      </c>
      <c r="B31" s="102" t="s">
        <v>44</v>
      </c>
      <c r="C31" s="102"/>
      <c r="D31" s="19"/>
    </row>
    <row r="32" spans="1:4" ht="60" customHeight="1">
      <c r="A32" s="37" t="s">
        <v>9</v>
      </c>
      <c r="B32" s="102" t="s">
        <v>44</v>
      </c>
      <c r="C32" s="102"/>
      <c r="D32" s="19"/>
    </row>
    <row r="33" spans="1:4" ht="60" customHeight="1">
      <c r="A33" s="37" t="s">
        <v>12</v>
      </c>
      <c r="B33" s="53"/>
      <c r="C33" s="53"/>
      <c r="D33" s="20"/>
    </row>
    <row r="34" spans="1:4" ht="60" customHeight="1">
      <c r="A34" s="41" t="s">
        <v>10</v>
      </c>
      <c r="B34" s="114"/>
      <c r="C34" s="114"/>
      <c r="D34" s="20"/>
    </row>
    <row r="35" spans="1:4" ht="14.25" customHeight="1">
      <c r="A35" s="43"/>
      <c r="B35" s="70"/>
      <c r="C35" s="70"/>
      <c r="D35" s="70"/>
    </row>
    <row r="36" spans="1:3" ht="12.75">
      <c r="A36" s="46"/>
      <c r="B36" s="44"/>
      <c r="C36" s="7"/>
    </row>
    <row r="37" spans="1:3" ht="15.75">
      <c r="A37" s="90" t="s">
        <v>33</v>
      </c>
      <c r="B37" s="90"/>
      <c r="C37" s="90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7">
    <mergeCell ref="A1:C1"/>
    <mergeCell ref="A2:D2"/>
    <mergeCell ref="B28:C28"/>
    <mergeCell ref="B31:C31"/>
    <mergeCell ref="B22:C22"/>
    <mergeCell ref="B12:C12"/>
    <mergeCell ref="B16:C16"/>
    <mergeCell ref="B8:C8"/>
    <mergeCell ref="A37:C37"/>
    <mergeCell ref="B14:C14"/>
    <mergeCell ref="B32:C32"/>
    <mergeCell ref="B18:C18"/>
    <mergeCell ref="B19:C19"/>
    <mergeCell ref="B24:C24"/>
    <mergeCell ref="B34:C34"/>
    <mergeCell ref="B21:C21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2022-10-07T11:33:43Z</cp:lastPrinted>
  <dcterms:created xsi:type="dcterms:W3CDTF">2002-09-14T02:38:58Z</dcterms:created>
  <dcterms:modified xsi:type="dcterms:W3CDTF">2022-10-07T11:35:42Z</dcterms:modified>
  <cp:category/>
  <cp:version/>
  <cp:contentType/>
  <cp:contentStatus/>
</cp:coreProperties>
</file>