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0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КУРС'!$A$1:$H$37</definedName>
    <definedName name="_xlnm.Print_Area" localSheetId="1">'2 КУРС'!$A$1:$H$37</definedName>
    <definedName name="_xlnm.Print_Area" localSheetId="2">'3 КУРС)'!$A$1:$D$37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<sst xmlns="http://schemas.openxmlformats.org/spreadsheetml/2006/main" count="317" uniqueCount="126">
  <si>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</si>
  <si>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</si>
  <si>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</si>
  <si>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</si>
  <si>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</si>
  <si>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</si>
  <si>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</si>
  <si>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</si>
  <si>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</si>
  <si>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</si>
  <si>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</si>
  <si>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</si>
  <si>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</si>
  <si>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</si>
  <si>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УТВЕРЖДАЮ
Первый проректор
                          С.Н. Северин
"____" ____________ 2021 г.</t>
  </si>
  <si>
    <t>ДЕКАН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</si>
  <si>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</si>
  <si>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</si>
  <si>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ДО-12</t>
  </si>
  <si>
    <t>ЛОГ-13</t>
  </si>
  <si>
    <t>СПсД-14</t>
  </si>
  <si>
    <t>ДО-31</t>
  </si>
  <si>
    <t>ДО-32</t>
  </si>
  <si>
    <t>ЛОГ-33</t>
  </si>
  <si>
    <t>УТВЕРЖДАЮ
Первый проректор
                          С.Н. Северин
"___" ____________ 2021 г.</t>
  </si>
  <si>
    <t xml:space="preserve">Ф   И   З   И   Ч   Е   С   К   А   Я        К   У   Л   Ь   Т   У   Р   А        </t>
  </si>
  <si>
    <t>ФИЛОСОФИЯ    лк 
Григорович Е.Н.   000</t>
  </si>
  <si>
    <t>ДО-41</t>
  </si>
  <si>
    <t>ДО-42</t>
  </si>
  <si>
    <t>ЛОГ-43</t>
  </si>
  <si>
    <t>ДО-21</t>
  </si>
  <si>
    <t>ДО-22</t>
  </si>
  <si>
    <t>ЛОГ-23</t>
  </si>
  <si>
    <t>СП-24</t>
  </si>
  <si>
    <t xml:space="preserve"> СОЦ.-ПЕД. СОПРОВ. ЛИДЕРСТВА  лк 
Мозерова М.Н.       000</t>
  </si>
  <si>
    <t>ТиП СОЦ.-ПЕД. РАБОТЫ С СЕМЬЕЙ  лк 
Чайчиц Н.Н.       000</t>
  </si>
  <si>
    <t>ДОШКОЛЬНАЯ ПЕДАГОГИКА  лк 
Александрович Т.В.       000</t>
  </si>
  <si>
    <t>ТиМРР ДЕТЕЙ ДОШКОЛЬНОГО ВОЗРАСТА     лк 
Чичурина Р.И.       000</t>
  </si>
  <si>
    <t>ТиМФЭМП ДЕТЕЙ ДОШКОЛЬНОГО ВОЗРАСТА     лк 
Будько Т.С.       000</t>
  </si>
  <si>
    <t>БЕЛОРУССКИЙ ЯЗЫК     лк 
Горбачик Н.Г.      000</t>
  </si>
  <si>
    <t>ОСНОВЫ ПЕДИАТРИИ И ГИГИЕНЫ ДЕТЕЙ ДОШКОЛЬНОГО ВОЗРАСТА     лк 
Зданович Е.М.       000</t>
  </si>
  <si>
    <t>ЛОГОПЕДАГОГИКА  лк 
Александрович Т.В.       000</t>
  </si>
  <si>
    <t>ЛОГОПЕДИЯ  лк 
Данилюк Л.Н.       000</t>
  </si>
  <si>
    <t xml:space="preserve"> ПЕД. СОПРОВОЖДЕНИЕ СЕМЬИ  лк 
Чичурина Р.И.      000</t>
  </si>
  <si>
    <t>ОСНОВЫ МЕТОДИКИ КРР    лк 
Шевчук Е.П.       000</t>
  </si>
  <si>
    <t>ЛОГОПЕДИЯ  лк 
Казаручик Г.Н.        000</t>
  </si>
  <si>
    <t>ИСП. ЭЛЕМЕНТОВ МОНТЕССОРИ-ПЕДАГОГИКИ    лк 
Чайчиц Н.Н.        000</t>
  </si>
  <si>
    <t>ОСНОВЫ ПРЕДПРИНИМАТЕЛЬСКОЙ ДЕЯТЕЛЬНОСТИ    лк 
Пилипчук И.В.      000</t>
  </si>
  <si>
    <t>ОРГ. САМОСТОЯТ. ХУДОЖЕСТВ. ДЕЯТ.  лк 
Мозерова М.Н.       000</t>
  </si>
  <si>
    <t>ТиМ ФОРМИРОВАНИЯ ОСНОВ БЕЗОПАСНОЙ ЖИЗНЕДЕЯТЕЛЬНОСТИ     лк 
Зданович Е.М.       000</t>
  </si>
  <si>
    <t>ПСИХОЛОГИЯ СОВРЕМЕННОЙ СЕМЬИ   лк 
Чайчиц Н.Н.        000</t>
  </si>
  <si>
    <t>15.00       ЛОГОПЕДИЯ  пр 
Данилюк Л.Н.       000</t>
  </si>
  <si>
    <t>ДЕТСКАЯ ПСИХОЛОГИЯ      лк 
Чайчиц Н.Н.       000</t>
  </si>
  <si>
    <t>Н.А. Леонюк</t>
  </si>
  <si>
    <t>ТиМ ОЗНАКОМЛЕНИЯ ДЕТЕЙ ДОШКОЛЬНОГО ВОЗРАСТА С ПРИРОДОЙ     лк 
Сида Е.Н.       000</t>
  </si>
  <si>
    <t xml:space="preserve"> СОЦИАЛЬНОЕ ВОСПИТАНИЕ В УО  лк 
Силюк Л.А.       000</t>
  </si>
  <si>
    <t xml:space="preserve"> ОСН. СОЦ.-ПЕД. ДЕЯТЕЛЬНОСТИ     лк 
Силюк Л.А.       000</t>
  </si>
  <si>
    <t>ТЕХНОЛОГИИ СОЦ.-ПЕД. ДЕЯТЕЛЬН.   лк 
Силюк Л.А.     000</t>
  </si>
  <si>
    <t>ПСИХОДИАГНОСТИКА       лк 
Медведская Е.И.      000</t>
  </si>
  <si>
    <t xml:space="preserve"> ОСН. СОЦ.-ПЕД. ДЕЯТЕЛЬНОСТИ     лк 
Валитова И.Е.       000</t>
  </si>
  <si>
    <t>ОТЕЧЕСТВЕННАЯ ЛИТЕРАТУРА пр 
Смаль В.Н.       000</t>
  </si>
  <si>
    <t>СОВРЕМЕННЫЕ ОБРАЗ. ТЕХНОЛОГИИ    пр 
Сида Е.Н.       000</t>
  </si>
  <si>
    <t>1) ИНФ. ТЕХН. В ОБРАЗОВАНИИ лб  Федорова Л.В.     000</t>
  </si>
  <si>
    <t>2) ИНФ. ТЕХН. В ОБРАЗОВАНИИ лб  Федорова Л.В.     000</t>
  </si>
  <si>
    <t>СПЕЦ. МЕТОДИКИ ШК. ОБУЧЕНИЯ    лк 
Будько Т.С.       000</t>
  </si>
  <si>
    <t>КУЛЬТУРА РЕЧИ  пр 
Мозерова М.Н.       000</t>
  </si>
  <si>
    <t>ДЕТСКАЯ ПСИХОЛОГИЯ     пр 
Ямаева В.А.     000</t>
  </si>
  <si>
    <t>ВЕЛИКАЯ ОТЕЧ. ВОЙНА СОВ. НАРОДА  пр 
Глинка В.С.      000</t>
  </si>
  <si>
    <t>ПОЛИТИЧЕСКОЕ ЛИДЕРСТВО: СУЩНОСТЬ И ИСТОРИЧЕСКАЯ ЭВОЛЮЦИЯ      лк 
Лысюк А.И.       000</t>
  </si>
  <si>
    <t>МЕТОДИКА КРР    лк 
Сида Е.Н.      000</t>
  </si>
  <si>
    <t>МЕТОДИКА КРР    лк 
Федорова Л.В.   000</t>
  </si>
  <si>
    <t>СОЦИАЛЬНО-ПРАВОВАЯ ЗАЩИТА ДЕТЕЙ  лк 
Чичурина Р.И.       000</t>
  </si>
  <si>
    <t>ПСИХОЛОГО-ПЕДАГОГИЧЕСКАЯ ПОМОЩЬ СЕМЬЕ   лк 
Чайчиц Н.Н.        000</t>
  </si>
  <si>
    <t>ПСИХОЛИНГВИСТИКА       лк 
Левонюк А.Е.   000</t>
  </si>
  <si>
    <t>ТЕХНОЛОГИИ РАЗВ. ПРОФ. КАРЬЕРЫ    пр 
Ничипорук А.Э.      000</t>
  </si>
  <si>
    <t>1) ИНФ. ТЕХ. В ОБР. лб Кисилюк Е.В.  000
2) ИНФ. ТЕХ. В ОБР. лб Ковальчук А.В.   000</t>
  </si>
  <si>
    <t xml:space="preserve"> ОСН. СОЦ.-ПЕД. ДЕЯТЕЛЬНОСТИ     пр 
Мозерова М.Н.       000</t>
  </si>
  <si>
    <t>ДОШКОЛЬНАЯ ПЕДАГОГИКА  пр 
Александрович Т.В.       000</t>
  </si>
  <si>
    <t>ПЕД. ПОДДЕРЖКА РАЗВ. КРЕАТ. РЕБ.   пр 
Мозерова М.Н.       000</t>
  </si>
  <si>
    <t>ЛОГОПЕДАГОГИКА  пр 
Шевчук Е.П.          000</t>
  </si>
  <si>
    <t>СПЕЦ. МЕТОДИКИ ШК. ОБУЧЕНИЯ    пр 
Будько Т.С.       000</t>
  </si>
  <si>
    <t>СПЕЦ. МЕТОДИКИ ШК. ОБУЧЕНИЯ    пр 
Ковальчук Т.А.       127</t>
  </si>
  <si>
    <t xml:space="preserve"> СОЦИАЛЬНОЕ ВОСПИТАНИЕ В УО  пр 
Силюк Л.А.       000</t>
  </si>
  <si>
    <t xml:space="preserve"> ОСН. СОЦ.-ПЕД. ДЕЯТЕЛЬНОСТИ     пр 
Ямаева В.А.       000</t>
  </si>
  <si>
    <t>ПСИХОДИАГНОСТИКА       пр 
Ульянова А.Ю.      000</t>
  </si>
  <si>
    <t>ПРАКТ. ПО МУЗЫК.-ИСП. ДЕЯТЕЛЬН.  пр 
Борсук Л.И.     116</t>
  </si>
  <si>
    <t>ПРАКТ. ПО МУЗЫК.-ИСП. ДЕЯТЕЛЬН.  пр 
Ляхович Е.М. с.к.  Зал гимнастики</t>
  </si>
  <si>
    <t>ДЕТСКАЯ ПСИХОЛОГИЯ    лк 
Валитова И.Е.       127</t>
  </si>
  <si>
    <t>ТиМ ОЗН. С СОЦ. ДЕЙСТВИТЕЛЬНОСТЬЮ   пр 
Зданович Е.М.     000</t>
  </si>
  <si>
    <t>УПРАВЛЕНИЕ ДОШКОЛЬНЫМ ОБРАЗОВАНИЕМ       лк 
Ильяшева В.В.     000</t>
  </si>
  <si>
    <t>1) ИНФ. ТЕХ. В ОБР. лб Кисилюк Е.В.  000
2) ИНФ. ТЕХ. В ОБР. лб Ковальчук А.В. 000</t>
  </si>
  <si>
    <t>ТиМ ОБУЧЕНИЯ И ВОСПИТАНИЯ ДЕТЕЙ ДОШКОЛЬНОГО ВОЗРАСТА лк 
Ильяшева В.В.       000</t>
  </si>
  <si>
    <t>ОТЕЧЕСТВЕННАЯ ЛИТЕРАТУРА    лк 
Смаль В.Н.       000</t>
  </si>
  <si>
    <t>ВЫРАЗИТЕЛЬНОЕ ЧТЕНИЕ   пр 
Кошик Т.Н.      000</t>
  </si>
  <si>
    <t>ЛОГОПЕДИЧЕСКИЕ ТЕХНОЛОГИИ лк 
Шевчук Е.П.       000</t>
  </si>
  <si>
    <t>ПСИХОЛОГИЯ ТРУДА   лк 
Медведская Е.И.      000</t>
  </si>
  <si>
    <t>ТиММВ ДЕТЕЙ ДОШКОЛЬНОГО ВОЗРАСТА     лк 
Леонюк Н.А.      000</t>
  </si>
  <si>
    <t>ОРГ. САМОСТОЯТ. ХУДОЖЕСТВ. ДЕЯТ.  пр 
Мозерова М.Н.       000</t>
  </si>
  <si>
    <t>ТЕАТРАЛЬНАЯ ДЕЯТЕЛЬНОСТЬ В УДО   пр 
Кошик Т.Н.      000</t>
  </si>
  <si>
    <t>ПСИХОЛОГИЯ СОЦ.-ПЕД. ДЕЯТЕЛЬН.   лк 
Сида Е.Н.      000</t>
  </si>
  <si>
    <t>ТЕХНОЛОГИИ СОЦ.-ПЕД. ДЕЯТЕЛЬН.   пр 
Силюк Л.А.     000</t>
  </si>
  <si>
    <t>КИБЕР-АДДИКЦИИ И ИХ ПРОФИЛАКТ.  лк 
Медведская Е.И.      000</t>
  </si>
  <si>
    <t>ПСИХОЛОГИЯ СОЦ.-ПЕД. ДЕЯТЕЛЬН.   пр 
Сида Е.Н.      000</t>
  </si>
  <si>
    <t>ТиП СОЦ.-ПЕД. РАБОТЫ С СЕМЬЕЙ  пр 
Ямаева В.А.       000</t>
  </si>
  <si>
    <t>СПЕЦ. МЕТОДИКИ ШК. ОБУЧЕНИЯ   пр 
Концевая Г.М.       000</t>
  </si>
  <si>
    <t>СПЕЦ. МЕТОДИКИ ШК. ОБУЧЕНИЯ    пр 
Марчук М.В.       000</t>
  </si>
  <si>
    <t>МЕТОДИКА КРР    пр 
Федорова Л.В.   000</t>
  </si>
  <si>
    <t>ФИЛОСОФИЯ    пр 
Барма А.В.     000</t>
  </si>
  <si>
    <t>ЛОГОПЕДИЯ  пр
Бабанова М.И.       000</t>
  </si>
  <si>
    <t>ПОЛИТОЛОГИЯ лк 
Лысюк А.И.      000</t>
  </si>
  <si>
    <t>ИСТОРИЯ СОЦИАЛЬНОЙ РАБОТЫ  лк 
Чичурина Р.И.       000</t>
  </si>
  <si>
    <t>ПСИХОЛОГИЯ ЛИЧНОСТИ  лк 
Медведская Е.И.     000</t>
  </si>
  <si>
    <t>СОЦИАЛЬНАЯ ПЕДАГОГИКА  лк 
Чичурина Р.И.       000</t>
  </si>
  <si>
    <t>СОЦИАЛЬНАЯ ПЕДАГОГИКА  пр 
Мозерова М.Н.       000</t>
  </si>
  <si>
    <t>СОЦИАЛЬНАЯ ПОЛИТИКА лк 
Силюк Т.С.       000</t>
  </si>
  <si>
    <t>ОСНОВЫ МЕД. ЗНАНИЙ     лк 
Панько С.В.       703 н.к.</t>
  </si>
  <si>
    <t>КОМП. ТЕХНОЛОГИИ И АНАЛИЗ Э. Д.   лк 
Дядюн Т.А.   312 н.к.</t>
  </si>
  <si>
    <t>КОНФЛИКТОЛОГИЯ       лк 
Ульянова А.Ю.    000</t>
  </si>
  <si>
    <t>ВОЗРАСТ. И ПЕДАГОГ. ПСИХОЛОГИЯ лк 
Ульянова А.Ю.    000</t>
  </si>
  <si>
    <t>ВОЗРАСТ. И ПЕДАГОГ. ПСИХОЛОГИЯ пр 
Крейдич В.Ф.      000</t>
  </si>
  <si>
    <t>ПЕД. ТЕХНОЛОГИИ   пр 
Шиманчик М.С.        000</t>
  </si>
  <si>
    <t>ОСНОВЫ СПЕЦ.. ПСИХОЛОГИИ  лк 
Чайчиц Н.Н.    000</t>
  </si>
  <si>
    <t>ОСНОВЫ ОНТОЛИНГВИСТИКИ пр 
Бабанова М.И.      я/с 14</t>
  </si>
  <si>
    <t>ОСНОВЫ ОНТОЛИНГВИСТИКИ пр 
Бабанова М.И.       я/с 14</t>
  </si>
  <si>
    <t>15.00   ТЕОР.-МЕТ. ОСН. ЛОГОПЕДИИ пр 
Попова Т.Н.     000</t>
  </si>
  <si>
    <t>ТЕОР.-МЕТ. ОСН. ЛОГОПЕДИИ пр 
Попова Т.Н.     000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</si>
</sst>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183" fontId="4" fillId="33" borderId="17" xfId="0" applyNumberFormat="1" applyFont="1" applyFill="1" applyBorder="1" applyAlignment="1">
      <alignment horizontal="center" vertical="center" wrapText="1"/>
    </xf>
    <xf numFmtId="183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9" fontId="11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83" fontId="13" fillId="33" borderId="29" xfId="0" applyNumberFormat="1" applyFont="1" applyFill="1" applyBorder="1" applyAlignment="1">
      <alignment horizontal="center" vertical="center" wrapText="1"/>
    </xf>
    <xf numFmtId="183" fontId="13" fillId="33" borderId="30" xfId="0" applyNumberFormat="1" applyFont="1" applyFill="1" applyBorder="1" applyAlignment="1">
      <alignment horizontal="center" vertical="center" wrapText="1"/>
    </xf>
    <xf numFmtId="183" fontId="13" fillId="33" borderId="16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83" fontId="13" fillId="33" borderId="21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189" fontId="11" fillId="33" borderId="2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54" fillId="0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183" fontId="4" fillId="33" borderId="21" xfId="0" applyNumberFormat="1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183" fontId="4" fillId="33" borderId="36" xfId="0" applyNumberFormat="1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83" fontId="10" fillId="34" borderId="0" xfId="0" applyNumberFormat="1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2" fillId="35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56" fillId="35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showGridLines="0" tabSelected="1" view="pageBreakPreview" zoomScale="75" zoomScaleNormal="70" zoomScaleSheetLayoutView="75" zoomScalePageLayoutView="0" workbookViewId="0" topLeftCell="A6">
      <selection activeCell="D16" sqref="D16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69" t="s">
        <v>16</v>
      </c>
      <c r="C1" s="69"/>
      <c r="D1" s="69"/>
      <c r="E1" s="18" t="s">
        <v>24</v>
      </c>
      <c r="F1" s="17"/>
    </row>
    <row r="2" spans="1:8" ht="18.75">
      <c r="A2" s="67" t="str">
        <f>"РАСПИСАНИЕ  1  КУРСА  С  "&amp;TEXT(A4,"ДД. ММ. ГГГГ")&amp;" ПО  "&amp;TEXT(A4+5,"ДД. ММ. ГГГГ")</f>
        <v>РАСПИСАНИЕ  1  КУРСА  С  14. 03. 2022 ПО  19. 03. 2022</v>
      </c>
      <c r="B2" s="67"/>
      <c r="C2" s="67"/>
      <c r="D2" s="67"/>
      <c r="E2" s="67"/>
      <c r="F2" s="67"/>
      <c r="G2" s="67"/>
      <c r="H2" s="67"/>
    </row>
    <row r="3" spans="1:5" ht="13.5" thickBot="1">
      <c r="A3" s="21"/>
      <c r="B3" s="22"/>
      <c r="C3" s="22"/>
      <c r="D3" s="22"/>
      <c r="E3" s="22"/>
    </row>
    <row r="4" spans="1:8" ht="21.75" thickBot="1" thickTop="1">
      <c r="A4" s="27">
        <v>44634</v>
      </c>
      <c r="B4" s="28" t="s">
        <v>17</v>
      </c>
      <c r="C4" s="29" t="s">
        <v>18</v>
      </c>
      <c r="D4" s="29" t="s">
        <v>19</v>
      </c>
      <c r="E4" s="30" t="s">
        <v>20</v>
      </c>
      <c r="F4" s="15" t="s">
        <v>6</v>
      </c>
      <c r="G4" s="15" t="s">
        <v>7</v>
      </c>
      <c r="H4" s="15" t="s">
        <v>11</v>
      </c>
    </row>
    <row r="5" spans="1:8" ht="12.75" customHeight="1" thickBot="1" thickTop="1">
      <c r="A5" s="31" t="s">
        <v>8</v>
      </c>
      <c r="B5" s="32">
        <f aca="true" t="shared" si="0" ref="B5:H5">$A$4</f>
        <v>44634</v>
      </c>
      <c r="C5" s="33">
        <f t="shared" si="0"/>
        <v>44634</v>
      </c>
      <c r="D5" s="33">
        <f t="shared" si="0"/>
        <v>44634</v>
      </c>
      <c r="E5" s="34">
        <f t="shared" si="0"/>
        <v>44634</v>
      </c>
      <c r="F5" s="11">
        <f t="shared" si="0"/>
        <v>44634</v>
      </c>
      <c r="G5" s="11">
        <f t="shared" si="0"/>
        <v>44634</v>
      </c>
      <c r="H5" s="11">
        <f t="shared" si="0"/>
        <v>44634</v>
      </c>
    </row>
    <row r="6" spans="1:8" ht="60" customHeight="1" thickTop="1">
      <c r="A6" s="43" t="s">
        <v>0</v>
      </c>
      <c r="B6" s="70" t="s">
        <v>25</v>
      </c>
      <c r="C6" s="70"/>
      <c r="D6" s="70"/>
      <c r="E6" s="70"/>
      <c r="F6" s="25"/>
      <c r="G6" s="4"/>
      <c r="H6" s="4"/>
    </row>
    <row r="7" spans="1:8" ht="60" customHeight="1">
      <c r="A7" s="43" t="s">
        <v>9</v>
      </c>
      <c r="B7" s="56" t="s">
        <v>107</v>
      </c>
      <c r="C7" s="56" t="s">
        <v>90</v>
      </c>
      <c r="D7" s="19" t="s">
        <v>120</v>
      </c>
      <c r="E7" s="19" t="s">
        <v>111</v>
      </c>
      <c r="F7" s="23"/>
      <c r="G7" s="4"/>
      <c r="H7" s="4"/>
    </row>
    <row r="8" spans="1:8" ht="60" customHeight="1">
      <c r="A8" s="43" t="s">
        <v>12</v>
      </c>
      <c r="B8" s="56" t="s">
        <v>90</v>
      </c>
      <c r="C8" s="56" t="s">
        <v>93</v>
      </c>
      <c r="E8" s="62" t="s">
        <v>115</v>
      </c>
      <c r="F8" s="26"/>
      <c r="G8" s="4"/>
      <c r="H8" s="4"/>
    </row>
    <row r="9" spans="1:8" ht="60" customHeight="1" thickBot="1">
      <c r="A9" s="43" t="s">
        <v>10</v>
      </c>
      <c r="B9" s="56" t="s">
        <v>93</v>
      </c>
      <c r="C9" s="56" t="s">
        <v>107</v>
      </c>
      <c r="D9" s="19"/>
      <c r="E9" s="19"/>
      <c r="F9" s="24"/>
      <c r="G9" s="16"/>
      <c r="H9" s="16"/>
    </row>
    <row r="10" spans="1:8" ht="14.25" customHeight="1" thickBot="1" thickTop="1">
      <c r="A10" s="46" t="s">
        <v>1</v>
      </c>
      <c r="B10" s="41">
        <f aca="true" t="shared" si="1" ref="B10:H10">$A$4+1</f>
        <v>44635</v>
      </c>
      <c r="C10" s="41">
        <f t="shared" si="1"/>
        <v>44635</v>
      </c>
      <c r="D10" s="41">
        <f t="shared" si="1"/>
        <v>44635</v>
      </c>
      <c r="E10" s="41">
        <f t="shared" si="1"/>
        <v>44635</v>
      </c>
      <c r="F10" s="2">
        <f t="shared" si="1"/>
        <v>44635</v>
      </c>
      <c r="G10" s="2">
        <f t="shared" si="1"/>
        <v>44635</v>
      </c>
      <c r="H10" s="6">
        <f t="shared" si="1"/>
        <v>44635</v>
      </c>
    </row>
    <row r="11" spans="1:8" ht="60" customHeight="1" thickTop="1">
      <c r="A11" s="43" t="s">
        <v>0</v>
      </c>
      <c r="B11" s="68" t="s">
        <v>52</v>
      </c>
      <c r="C11" s="68"/>
      <c r="D11" s="19" t="s">
        <v>124</v>
      </c>
      <c r="E11" s="45"/>
      <c r="F11" s="26"/>
      <c r="G11" s="4"/>
      <c r="H11" s="4"/>
    </row>
    <row r="12" spans="1:8" ht="60" customHeight="1">
      <c r="A12" s="43" t="s">
        <v>9</v>
      </c>
      <c r="B12" s="68" t="s">
        <v>91</v>
      </c>
      <c r="C12" s="68"/>
      <c r="D12" s="19" t="s">
        <v>120</v>
      </c>
      <c r="E12" s="19" t="s">
        <v>112</v>
      </c>
      <c r="F12" s="26"/>
      <c r="G12" s="4"/>
      <c r="H12" s="4"/>
    </row>
    <row r="13" spans="1:8" ht="60" customHeight="1">
      <c r="A13" s="43" t="s">
        <v>12</v>
      </c>
      <c r="B13" s="19" t="s">
        <v>60</v>
      </c>
      <c r="C13" s="19"/>
      <c r="D13" s="19" t="s">
        <v>120</v>
      </c>
      <c r="E13" s="19" t="s">
        <v>110</v>
      </c>
      <c r="F13" s="26"/>
      <c r="G13" s="4"/>
      <c r="H13" s="4"/>
    </row>
    <row r="14" spans="1:8" s="10" customFormat="1" ht="60" customHeight="1" thickBot="1">
      <c r="A14" s="43" t="s">
        <v>10</v>
      </c>
      <c r="B14" s="74"/>
      <c r="C14" s="74"/>
      <c r="D14" s="19" t="s">
        <v>125</v>
      </c>
      <c r="E14" s="64" t="s">
        <v>109</v>
      </c>
      <c r="F14" s="24"/>
      <c r="G14" s="16"/>
      <c r="H14" s="16"/>
    </row>
    <row r="15" spans="1:8" ht="14.25" customHeight="1" thickBot="1" thickTop="1">
      <c r="A15" s="46" t="s">
        <v>2</v>
      </c>
      <c r="B15" s="41">
        <f aca="true" t="shared" si="2" ref="B15:H15">$A$4+2</f>
        <v>44636</v>
      </c>
      <c r="C15" s="41">
        <f t="shared" si="2"/>
        <v>44636</v>
      </c>
      <c r="D15" s="41">
        <f t="shared" si="2"/>
        <v>44636</v>
      </c>
      <c r="E15" s="41">
        <f t="shared" si="2"/>
        <v>44636</v>
      </c>
      <c r="F15" s="12">
        <f t="shared" si="2"/>
        <v>44636</v>
      </c>
      <c r="G15" s="12">
        <f t="shared" si="2"/>
        <v>44636</v>
      </c>
      <c r="H15" s="13">
        <f t="shared" si="2"/>
        <v>44636</v>
      </c>
    </row>
    <row r="16" spans="1:8" ht="60" customHeight="1" thickTop="1">
      <c r="A16" s="43" t="s">
        <v>0</v>
      </c>
      <c r="B16" s="65" t="s">
        <v>52</v>
      </c>
      <c r="C16" s="66"/>
      <c r="D16" s="19" t="s">
        <v>119</v>
      </c>
      <c r="E16" s="19" t="s">
        <v>112</v>
      </c>
      <c r="F16" s="26"/>
      <c r="G16" s="4"/>
      <c r="H16" s="4"/>
    </row>
    <row r="17" spans="1:15" ht="60" customHeight="1">
      <c r="A17" s="43" t="s">
        <v>9</v>
      </c>
      <c r="B17" s="68" t="s">
        <v>92</v>
      </c>
      <c r="C17" s="68"/>
      <c r="D17" s="19" t="s">
        <v>118</v>
      </c>
      <c r="E17" s="62" t="s">
        <v>114</v>
      </c>
      <c r="F17" s="26"/>
      <c r="G17" s="4"/>
      <c r="H17" s="4"/>
      <c r="O17" s="3" t="s">
        <v>13</v>
      </c>
    </row>
    <row r="18" spans="1:8" ht="60" customHeight="1">
      <c r="A18" s="43" t="s">
        <v>12</v>
      </c>
      <c r="B18" s="70" t="s">
        <v>25</v>
      </c>
      <c r="C18" s="70"/>
      <c r="D18" s="70"/>
      <c r="E18" s="70"/>
      <c r="F18" s="26"/>
      <c r="G18" s="4"/>
      <c r="H18" s="4"/>
    </row>
    <row r="19" spans="1:8" s="10" customFormat="1" ht="60" customHeight="1" thickBot="1">
      <c r="A19" s="35" t="s">
        <v>10</v>
      </c>
      <c r="C19" s="60"/>
      <c r="D19" s="19"/>
      <c r="E19" s="19" t="s">
        <v>117</v>
      </c>
      <c r="F19" s="24"/>
      <c r="G19" s="16"/>
      <c r="H19" s="16"/>
    </row>
    <row r="20" spans="1:8" ht="14.25" customHeight="1" thickBot="1" thickTop="1">
      <c r="A20" s="42" t="s">
        <v>3</v>
      </c>
      <c r="B20" s="41">
        <f aca="true" t="shared" si="3" ref="B20:H20">$A$4+3</f>
        <v>44637</v>
      </c>
      <c r="C20" s="41">
        <f t="shared" si="3"/>
        <v>44637</v>
      </c>
      <c r="D20" s="41">
        <f t="shared" si="3"/>
        <v>44637</v>
      </c>
      <c r="E20" s="41">
        <f t="shared" si="3"/>
        <v>44637</v>
      </c>
      <c r="F20" s="12">
        <f t="shared" si="3"/>
        <v>44637</v>
      </c>
      <c r="G20" s="12">
        <f t="shared" si="3"/>
        <v>44637</v>
      </c>
      <c r="H20" s="13">
        <f t="shared" si="3"/>
        <v>44637</v>
      </c>
    </row>
    <row r="21" spans="1:8" ht="60" customHeight="1" thickTop="1">
      <c r="A21" s="43" t="s">
        <v>0</v>
      </c>
      <c r="B21" s="56" t="s">
        <v>75</v>
      </c>
      <c r="C21" s="60" t="s">
        <v>66</v>
      </c>
      <c r="D21" s="19"/>
      <c r="F21" s="25"/>
      <c r="G21" s="4"/>
      <c r="H21" s="4"/>
    </row>
    <row r="22" spans="1:8" ht="60" customHeight="1">
      <c r="A22" s="43" t="s">
        <v>9</v>
      </c>
      <c r="B22" s="60" t="s">
        <v>66</v>
      </c>
      <c r="C22" s="56" t="s">
        <v>75</v>
      </c>
      <c r="D22" s="19" t="s">
        <v>122</v>
      </c>
      <c r="E22" s="62" t="s">
        <v>116</v>
      </c>
      <c r="F22" s="23"/>
      <c r="G22" s="4"/>
      <c r="H22" s="4"/>
    </row>
    <row r="23" spans="1:8" ht="60" customHeight="1">
      <c r="A23" s="43" t="s">
        <v>12</v>
      </c>
      <c r="B23" s="63"/>
      <c r="C23" s="19" t="s">
        <v>60</v>
      </c>
      <c r="D23" s="19" t="s">
        <v>123</v>
      </c>
      <c r="E23" s="19" t="s">
        <v>113</v>
      </c>
      <c r="F23" s="26"/>
      <c r="G23" s="4"/>
      <c r="H23" s="4"/>
    </row>
    <row r="24" spans="1:8" ht="60" customHeight="1" thickBot="1">
      <c r="A24" s="43" t="s">
        <v>10</v>
      </c>
      <c r="B24" s="19"/>
      <c r="C24" s="45"/>
      <c r="D24" s="19" t="s">
        <v>121</v>
      </c>
      <c r="E24" s="19" t="s">
        <v>111</v>
      </c>
      <c r="F24" s="24"/>
      <c r="G24" s="16"/>
      <c r="H24" s="16"/>
    </row>
    <row r="25" spans="1:8" ht="14.25" customHeight="1" thickBot="1" thickTop="1">
      <c r="A25" s="46" t="s">
        <v>4</v>
      </c>
      <c r="B25" s="41">
        <f aca="true" t="shared" si="4" ref="B25:H25">$A$4+4</f>
        <v>44638</v>
      </c>
      <c r="C25" s="41">
        <f t="shared" si="4"/>
        <v>44638</v>
      </c>
      <c r="D25" s="41">
        <f t="shared" si="4"/>
        <v>44638</v>
      </c>
      <c r="E25" s="41">
        <f t="shared" si="4"/>
        <v>44638</v>
      </c>
      <c r="F25" s="12">
        <f t="shared" si="4"/>
        <v>44638</v>
      </c>
      <c r="G25" s="12">
        <f t="shared" si="4"/>
        <v>44638</v>
      </c>
      <c r="H25" s="13">
        <f t="shared" si="4"/>
        <v>44638</v>
      </c>
    </row>
    <row r="26" spans="1:8" ht="60" customHeight="1" thickTop="1">
      <c r="A26" s="43" t="s">
        <v>0</v>
      </c>
      <c r="B26" s="56" t="s">
        <v>86</v>
      </c>
      <c r="C26" s="19" t="s">
        <v>67</v>
      </c>
      <c r="D26" s="19" t="s">
        <v>119</v>
      </c>
      <c r="F26" s="26"/>
      <c r="G26" s="4"/>
      <c r="H26" s="4"/>
    </row>
    <row r="27" spans="1:8" ht="60" customHeight="1">
      <c r="A27" s="43" t="s">
        <v>9</v>
      </c>
      <c r="B27" s="56" t="s">
        <v>85</v>
      </c>
      <c r="C27" s="56" t="s">
        <v>86</v>
      </c>
      <c r="D27" s="19" t="s">
        <v>118</v>
      </c>
      <c r="E27" s="19" t="s">
        <v>67</v>
      </c>
      <c r="F27" s="26"/>
      <c r="G27" s="4"/>
      <c r="H27" s="4"/>
    </row>
    <row r="28" spans="1:8" ht="60" customHeight="1">
      <c r="A28" s="43" t="s">
        <v>12</v>
      </c>
      <c r="B28" s="56" t="s">
        <v>93</v>
      </c>
      <c r="C28" s="56" t="s">
        <v>85</v>
      </c>
      <c r="D28" s="19"/>
      <c r="E28" s="62" t="s">
        <v>115</v>
      </c>
      <c r="F28" s="26"/>
      <c r="G28" s="4"/>
      <c r="H28" s="4"/>
    </row>
    <row r="29" spans="1:8" ht="60" customHeight="1" thickBot="1">
      <c r="A29" s="43" t="s">
        <v>10</v>
      </c>
      <c r="B29" s="19" t="s">
        <v>67</v>
      </c>
      <c r="C29" s="56" t="s">
        <v>93</v>
      </c>
      <c r="D29" s="19"/>
      <c r="E29" s="19" t="s">
        <v>110</v>
      </c>
      <c r="F29" s="24"/>
      <c r="G29" s="16"/>
      <c r="H29" s="16"/>
    </row>
    <row r="30" spans="1:8" ht="14.25" customHeight="1" thickBot="1" thickTop="1">
      <c r="A30" s="46" t="s">
        <v>5</v>
      </c>
      <c r="B30" s="41">
        <f aca="true" t="shared" si="5" ref="B30:H30">$A$4+5</f>
        <v>44639</v>
      </c>
      <c r="C30" s="41">
        <f t="shared" si="5"/>
        <v>44639</v>
      </c>
      <c r="D30" s="41">
        <f t="shared" si="5"/>
        <v>44639</v>
      </c>
      <c r="E30" s="41">
        <f t="shared" si="5"/>
        <v>44639</v>
      </c>
      <c r="F30" s="12">
        <f t="shared" si="5"/>
        <v>44639</v>
      </c>
      <c r="G30" s="12">
        <f t="shared" si="5"/>
        <v>44639</v>
      </c>
      <c r="H30" s="13">
        <f t="shared" si="5"/>
        <v>44639</v>
      </c>
    </row>
    <row r="31" spans="1:8" ht="60" customHeight="1" thickTop="1">
      <c r="A31" s="43" t="s">
        <v>0</v>
      </c>
      <c r="B31" s="45"/>
      <c r="C31" s="45"/>
      <c r="E31" s="19"/>
      <c r="F31" s="26"/>
      <c r="G31" s="4"/>
      <c r="H31" s="4"/>
    </row>
    <row r="32" spans="1:8" ht="60" customHeight="1">
      <c r="A32" s="43" t="s">
        <v>9</v>
      </c>
      <c r="B32" s="45"/>
      <c r="C32" s="45"/>
      <c r="D32" s="19"/>
      <c r="E32" s="19"/>
      <c r="F32" s="26"/>
      <c r="G32" s="4"/>
      <c r="H32" s="4"/>
    </row>
    <row r="33" spans="1:8" ht="60" customHeight="1">
      <c r="A33" s="43" t="s">
        <v>12</v>
      </c>
      <c r="B33" s="45"/>
      <c r="C33" s="45"/>
      <c r="D33" s="19"/>
      <c r="E33" s="19"/>
      <c r="F33" s="26"/>
      <c r="G33" s="4"/>
      <c r="H33" s="4"/>
    </row>
    <row r="34" spans="1:8" ht="60" customHeight="1" thickBot="1">
      <c r="A34" s="43" t="s">
        <v>10</v>
      </c>
      <c r="B34" s="45"/>
      <c r="C34" s="45"/>
      <c r="D34" s="45"/>
      <c r="E34" s="45"/>
      <c r="F34" s="24"/>
      <c r="G34" s="16"/>
      <c r="H34" s="16"/>
    </row>
    <row r="35" spans="1:8" ht="14.25" customHeight="1" thickBot="1" thickTop="1">
      <c r="A35" s="57"/>
      <c r="B35" s="36"/>
      <c r="C35" s="58"/>
      <c r="D35" s="58"/>
      <c r="E35" s="36"/>
      <c r="F35" s="12"/>
      <c r="G35" s="12"/>
      <c r="H35" s="13"/>
    </row>
    <row r="36" spans="1:8" ht="13.5" thickTop="1">
      <c r="A36" s="40"/>
      <c r="B36" s="38"/>
      <c r="C36" s="7"/>
      <c r="E36" s="38"/>
      <c r="H36" s="7"/>
    </row>
    <row r="37" spans="1:7" ht="20.25">
      <c r="A37" s="51" t="s">
        <v>15</v>
      </c>
      <c r="B37" s="51"/>
      <c r="C37" s="51"/>
      <c r="E37" s="50" t="s">
        <v>53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8">
    <mergeCell ref="B12:C12"/>
    <mergeCell ref="A2:H2"/>
    <mergeCell ref="B17:C17"/>
    <mergeCell ref="B1:D1"/>
    <mergeCell ref="B18:E18"/>
    <mergeCell ref="B6:E6"/>
    <mergeCell ref="B11:C11"/>
    <mergeCell ref="B16:C16"/>
  </mergeCells>
  <printOptions/>
  <pageMargins left="0.03937007874015748" right="0.03937007874015748" top="0.03937007874015748" bottom="0.03937007874015748" header="0" footer="0"/>
  <pageSetup fitToWidth="0" fitToHeight="1" horizontalDpi="600" verticalDpi="600" orientation="portrait" paperSize="9" scale="47" r:id="rId1"/>
  <rowBreaks count="1" manualBreakCount="1">
    <brk id="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9">
      <selection activeCell="E7" sqref="E7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69" t="s">
        <v>16</v>
      </c>
      <c r="C1" s="69"/>
      <c r="D1" s="69"/>
      <c r="E1" s="18" t="s">
        <v>24</v>
      </c>
      <c r="F1" s="17"/>
    </row>
    <row r="2" spans="1:8" ht="18.75">
      <c r="A2" s="67" t="str">
        <f>"РАСПИСАНИЕ  2  КУРСА  С  "&amp;TEXT(A4,"ДД. ММ. ГГГГ")&amp;" ПО  "&amp;TEXT(A4+5,"ДД. ММ. ГГГГ")</f>
        <v>РАСПИСАНИЕ  2  КУРСА  С  14. 03. 2022 ПО  19. 03. 2022</v>
      </c>
      <c r="B2" s="67"/>
      <c r="C2" s="67"/>
      <c r="D2" s="67"/>
      <c r="E2" s="67"/>
      <c r="F2" s="67"/>
      <c r="G2" s="67"/>
      <c r="H2" s="67"/>
    </row>
    <row r="3" spans="2:5" ht="13.5" thickBot="1">
      <c r="B3" s="7"/>
      <c r="C3" s="7"/>
      <c r="D3" s="7"/>
      <c r="E3" s="7"/>
    </row>
    <row r="4" spans="1:8" ht="21" thickBot="1">
      <c r="A4" s="48">
        <v>44634</v>
      </c>
      <c r="B4" s="49" t="s">
        <v>30</v>
      </c>
      <c r="C4" s="49" t="s">
        <v>31</v>
      </c>
      <c r="D4" s="49" t="s">
        <v>32</v>
      </c>
      <c r="E4" s="49" t="s">
        <v>33</v>
      </c>
      <c r="F4" s="47" t="s">
        <v>6</v>
      </c>
      <c r="G4" s="15" t="s">
        <v>7</v>
      </c>
      <c r="H4" s="15" t="s">
        <v>11</v>
      </c>
    </row>
    <row r="5" spans="1:8" ht="12.75" customHeight="1" thickBot="1" thickTop="1">
      <c r="A5" s="46" t="s">
        <v>8</v>
      </c>
      <c r="B5" s="41">
        <f aca="true" t="shared" si="0" ref="B5:H5">$A$4</f>
        <v>44634</v>
      </c>
      <c r="C5" s="41">
        <f t="shared" si="0"/>
        <v>44634</v>
      </c>
      <c r="D5" s="41">
        <f t="shared" si="0"/>
        <v>44634</v>
      </c>
      <c r="E5" s="41">
        <f t="shared" si="0"/>
        <v>44634</v>
      </c>
      <c r="F5" s="11">
        <f t="shared" si="0"/>
        <v>44634</v>
      </c>
      <c r="G5" s="11">
        <f t="shared" si="0"/>
        <v>44634</v>
      </c>
      <c r="H5" s="11">
        <f t="shared" si="0"/>
        <v>44634</v>
      </c>
    </row>
    <row r="6" spans="1:8" ht="60" customHeight="1" thickTop="1">
      <c r="A6" s="43" t="s">
        <v>0</v>
      </c>
      <c r="B6" s="65" t="s">
        <v>36</v>
      </c>
      <c r="C6" s="66"/>
      <c r="D6" s="19" t="s">
        <v>94</v>
      </c>
      <c r="E6" s="19" t="s">
        <v>55</v>
      </c>
      <c r="F6" s="25"/>
      <c r="G6" s="4"/>
      <c r="H6" s="4"/>
    </row>
    <row r="7" spans="1:8" ht="60" customHeight="1">
      <c r="A7" s="43" t="s">
        <v>9</v>
      </c>
      <c r="B7" s="68" t="s">
        <v>36</v>
      </c>
      <c r="C7" s="68"/>
      <c r="D7" s="19" t="s">
        <v>43</v>
      </c>
      <c r="E7" s="19" t="s">
        <v>65</v>
      </c>
      <c r="F7" s="23"/>
      <c r="G7" s="4"/>
      <c r="H7" s="4"/>
    </row>
    <row r="8" spans="1:8" ht="60" customHeight="1">
      <c r="A8" s="43" t="s">
        <v>12</v>
      </c>
      <c r="B8" s="71" t="s">
        <v>26</v>
      </c>
      <c r="C8" s="71"/>
      <c r="D8" s="71"/>
      <c r="E8" s="19" t="s">
        <v>95</v>
      </c>
      <c r="F8" s="26"/>
      <c r="G8" s="4"/>
      <c r="H8" s="4"/>
    </row>
    <row r="9" spans="1:8" ht="60" customHeight="1" thickBot="1">
      <c r="A9" s="43" t="s">
        <v>10</v>
      </c>
      <c r="B9" s="70" t="s">
        <v>25</v>
      </c>
      <c r="C9" s="70"/>
      <c r="D9" s="70"/>
      <c r="E9" s="70"/>
      <c r="F9" s="24"/>
      <c r="G9" s="16"/>
      <c r="H9" s="16"/>
    </row>
    <row r="10" spans="1:8" ht="14.25" customHeight="1" thickBot="1" thickTop="1">
      <c r="A10" s="46" t="s">
        <v>1</v>
      </c>
      <c r="B10" s="41">
        <f aca="true" t="shared" si="1" ref="B10:H10">$A$4+1</f>
        <v>44635</v>
      </c>
      <c r="C10" s="41">
        <f t="shared" si="1"/>
        <v>44635</v>
      </c>
      <c r="D10" s="41">
        <f t="shared" si="1"/>
        <v>44635</v>
      </c>
      <c r="E10" s="41">
        <f t="shared" si="1"/>
        <v>44635</v>
      </c>
      <c r="F10" s="2">
        <f t="shared" si="1"/>
        <v>44635</v>
      </c>
      <c r="G10" s="2">
        <f t="shared" si="1"/>
        <v>44635</v>
      </c>
      <c r="H10" s="6">
        <f t="shared" si="1"/>
        <v>44635</v>
      </c>
    </row>
    <row r="11" spans="1:8" ht="60" customHeight="1" thickTop="1">
      <c r="A11" s="43" t="s">
        <v>0</v>
      </c>
      <c r="B11" s="45"/>
      <c r="D11" s="19" t="s">
        <v>79</v>
      </c>
      <c r="E11" s="19" t="s">
        <v>82</v>
      </c>
      <c r="F11" s="26"/>
      <c r="G11" s="4"/>
      <c r="H11" s="4"/>
    </row>
    <row r="12" spans="1:8" ht="60" customHeight="1">
      <c r="A12" s="43" t="s">
        <v>9</v>
      </c>
      <c r="B12" s="68" t="s">
        <v>54</v>
      </c>
      <c r="C12" s="68"/>
      <c r="D12" s="56" t="s">
        <v>73</v>
      </c>
      <c r="E12" s="19" t="s">
        <v>56</v>
      </c>
      <c r="F12" s="26"/>
      <c r="G12" s="4"/>
      <c r="H12" s="4"/>
    </row>
    <row r="13" spans="1:8" ht="60" customHeight="1">
      <c r="A13" s="43" t="s">
        <v>12</v>
      </c>
      <c r="B13" s="65" t="s">
        <v>38</v>
      </c>
      <c r="C13" s="66"/>
      <c r="D13" s="56" t="s">
        <v>73</v>
      </c>
      <c r="E13" s="19" t="s">
        <v>59</v>
      </c>
      <c r="F13" s="26"/>
      <c r="G13" s="4"/>
      <c r="H13" s="4"/>
    </row>
    <row r="14" spans="1:8" s="10" customFormat="1" ht="60" customHeight="1" thickBot="1">
      <c r="A14" s="43" t="s">
        <v>10</v>
      </c>
      <c r="B14" s="65"/>
      <c r="C14" s="66"/>
      <c r="D14" s="56" t="s">
        <v>104</v>
      </c>
      <c r="E14" s="19" t="s">
        <v>59</v>
      </c>
      <c r="F14" s="24"/>
      <c r="G14" s="16"/>
      <c r="H14" s="16"/>
    </row>
    <row r="15" spans="1:8" ht="14.25" customHeight="1" thickBot="1" thickTop="1">
      <c r="A15" s="46" t="s">
        <v>2</v>
      </c>
      <c r="B15" s="41">
        <f aca="true" t="shared" si="2" ref="B15:H15">$A$4+2</f>
        <v>44636</v>
      </c>
      <c r="C15" s="41">
        <f t="shared" si="2"/>
        <v>44636</v>
      </c>
      <c r="D15" s="41">
        <f t="shared" si="2"/>
        <v>44636</v>
      </c>
      <c r="E15" s="41">
        <f t="shared" si="2"/>
        <v>44636</v>
      </c>
      <c r="F15" s="12">
        <f t="shared" si="2"/>
        <v>44636</v>
      </c>
      <c r="G15" s="12">
        <f t="shared" si="2"/>
        <v>44636</v>
      </c>
      <c r="H15" s="13">
        <f t="shared" si="2"/>
        <v>44636</v>
      </c>
    </row>
    <row r="16" spans="1:8" ht="60" customHeight="1" thickTop="1">
      <c r="A16" s="43" t="s">
        <v>0</v>
      </c>
      <c r="D16" s="56" t="s">
        <v>51</v>
      </c>
      <c r="E16" s="19" t="s">
        <v>99</v>
      </c>
      <c r="F16" s="26"/>
      <c r="G16" s="4"/>
      <c r="H16" s="4"/>
    </row>
    <row r="17" spans="1:15" ht="60" customHeight="1">
      <c r="A17" s="43" t="s">
        <v>9</v>
      </c>
      <c r="B17" s="73" t="s">
        <v>25</v>
      </c>
      <c r="C17" s="73"/>
      <c r="D17" s="73"/>
      <c r="E17" s="73"/>
      <c r="F17" s="26"/>
      <c r="G17" s="4"/>
      <c r="H17" s="4"/>
      <c r="O17" s="3" t="s">
        <v>13</v>
      </c>
    </row>
    <row r="18" spans="1:8" ht="60" customHeight="1">
      <c r="A18" s="43" t="s">
        <v>12</v>
      </c>
      <c r="B18" s="68" t="s">
        <v>96</v>
      </c>
      <c r="C18" s="68"/>
      <c r="D18" s="19" t="s">
        <v>84</v>
      </c>
      <c r="E18" s="19" t="s">
        <v>102</v>
      </c>
      <c r="F18" s="26"/>
      <c r="G18" s="4"/>
      <c r="H18" s="4"/>
    </row>
    <row r="19" spans="1:8" s="10" customFormat="1" ht="60" customHeight="1" thickBot="1">
      <c r="A19" s="43" t="s">
        <v>10</v>
      </c>
      <c r="B19" s="68" t="s">
        <v>37</v>
      </c>
      <c r="C19" s="68"/>
      <c r="D19" s="56" t="s">
        <v>42</v>
      </c>
      <c r="E19" s="19" t="s">
        <v>34</v>
      </c>
      <c r="F19" s="24"/>
      <c r="G19" s="16"/>
      <c r="H19" s="16"/>
    </row>
    <row r="20" spans="1:8" ht="14.25" customHeight="1" thickBot="1" thickTop="1">
      <c r="A20" s="46" t="s">
        <v>3</v>
      </c>
      <c r="B20" s="41">
        <f aca="true" t="shared" si="3" ref="B20:H20">$A$4+3</f>
        <v>44637</v>
      </c>
      <c r="C20" s="41">
        <f t="shared" si="3"/>
        <v>44637</v>
      </c>
      <c r="D20" s="41">
        <f t="shared" si="3"/>
        <v>44637</v>
      </c>
      <c r="E20" s="41">
        <f t="shared" si="3"/>
        <v>44637</v>
      </c>
      <c r="F20" s="12">
        <f t="shared" si="3"/>
        <v>44637</v>
      </c>
      <c r="G20" s="12">
        <f t="shared" si="3"/>
        <v>44637</v>
      </c>
      <c r="H20" s="13">
        <f t="shared" si="3"/>
        <v>44637</v>
      </c>
    </row>
    <row r="21" spans="1:8" ht="60" customHeight="1" thickTop="1">
      <c r="A21" s="43" t="s">
        <v>0</v>
      </c>
      <c r="B21" s="19" t="s">
        <v>77</v>
      </c>
      <c r="C21" s="19" t="s">
        <v>78</v>
      </c>
      <c r="D21" s="56" t="s">
        <v>51</v>
      </c>
      <c r="E21" s="19" t="s">
        <v>57</v>
      </c>
      <c r="F21" s="25"/>
      <c r="G21" s="4"/>
      <c r="H21" s="4"/>
    </row>
    <row r="22" spans="1:8" ht="60" customHeight="1">
      <c r="A22" s="43" t="s">
        <v>9</v>
      </c>
      <c r="B22" s="19" t="s">
        <v>78</v>
      </c>
      <c r="C22" s="19" t="s">
        <v>77</v>
      </c>
      <c r="D22" s="19" t="s">
        <v>58</v>
      </c>
      <c r="E22" s="19" t="s">
        <v>100</v>
      </c>
      <c r="F22" s="23"/>
      <c r="G22" s="4"/>
      <c r="H22" s="4"/>
    </row>
    <row r="23" spans="1:8" ht="60" customHeight="1">
      <c r="A23" s="43" t="s">
        <v>12</v>
      </c>
      <c r="B23" s="68" t="s">
        <v>87</v>
      </c>
      <c r="C23" s="68"/>
      <c r="D23" s="19" t="s">
        <v>41</v>
      </c>
      <c r="E23" s="19" t="s">
        <v>101</v>
      </c>
      <c r="F23" s="26"/>
      <c r="G23" s="4"/>
      <c r="H23" s="4"/>
    </row>
    <row r="24" spans="1:8" ht="60" customHeight="1" thickBot="1">
      <c r="A24" s="43" t="s">
        <v>10</v>
      </c>
      <c r="B24" s="68" t="s">
        <v>87</v>
      </c>
      <c r="C24" s="68"/>
      <c r="D24" s="56" t="s">
        <v>42</v>
      </c>
      <c r="F24" s="24"/>
      <c r="G24" s="16"/>
      <c r="H24" s="16"/>
    </row>
    <row r="25" spans="1:8" ht="14.25" customHeight="1" thickBot="1" thickTop="1">
      <c r="A25" s="46" t="s">
        <v>4</v>
      </c>
      <c r="B25" s="41">
        <f aca="true" t="shared" si="4" ref="B25:H25">$A$4+4</f>
        <v>44638</v>
      </c>
      <c r="C25" s="41">
        <f t="shared" si="4"/>
        <v>44638</v>
      </c>
      <c r="D25" s="41">
        <f t="shared" si="4"/>
        <v>44638</v>
      </c>
      <c r="E25" s="41">
        <f t="shared" si="4"/>
        <v>44638</v>
      </c>
      <c r="F25" s="12">
        <f t="shared" si="4"/>
        <v>44638</v>
      </c>
      <c r="G25" s="12">
        <f t="shared" si="4"/>
        <v>44638</v>
      </c>
      <c r="H25" s="13">
        <f t="shared" si="4"/>
        <v>44638</v>
      </c>
    </row>
    <row r="26" spans="1:8" ht="60" customHeight="1" thickTop="1">
      <c r="A26" s="43" t="s">
        <v>0</v>
      </c>
      <c r="B26" s="19"/>
      <c r="C26" s="19"/>
      <c r="D26" s="19"/>
      <c r="E26" s="19" t="s">
        <v>35</v>
      </c>
      <c r="F26" s="26"/>
      <c r="G26" s="4"/>
      <c r="H26" s="4"/>
    </row>
    <row r="27" spans="1:8" ht="60" customHeight="1">
      <c r="A27" s="43" t="s">
        <v>9</v>
      </c>
      <c r="B27" s="71" t="s">
        <v>39</v>
      </c>
      <c r="C27" s="71"/>
      <c r="D27" s="19" t="s">
        <v>44</v>
      </c>
      <c r="E27" s="19" t="s">
        <v>103</v>
      </c>
      <c r="F27" s="26"/>
      <c r="G27" s="4"/>
      <c r="H27" s="4"/>
    </row>
    <row r="28" spans="1:8" ht="60" customHeight="1">
      <c r="A28" s="43" t="s">
        <v>12</v>
      </c>
      <c r="B28" s="68" t="s">
        <v>40</v>
      </c>
      <c r="C28" s="68"/>
      <c r="D28" s="56" t="s">
        <v>105</v>
      </c>
      <c r="E28" s="19" t="s">
        <v>83</v>
      </c>
      <c r="F28" s="26"/>
      <c r="G28" s="4"/>
      <c r="H28" s="4"/>
    </row>
    <row r="29" spans="1:8" ht="60" customHeight="1" thickBot="1">
      <c r="A29" s="43" t="s">
        <v>10</v>
      </c>
      <c r="B29" s="19"/>
      <c r="C29" s="45"/>
      <c r="D29" s="56" t="s">
        <v>42</v>
      </c>
      <c r="E29" s="19" t="s">
        <v>76</v>
      </c>
      <c r="F29" s="24"/>
      <c r="G29" s="16"/>
      <c r="H29" s="16"/>
    </row>
    <row r="30" spans="1:8" ht="14.25" customHeight="1" thickBot="1" thickTop="1">
      <c r="A30" s="46" t="s">
        <v>5</v>
      </c>
      <c r="B30" s="41">
        <f aca="true" t="shared" si="5" ref="B30:H30">$A$4+5</f>
        <v>44639</v>
      </c>
      <c r="C30" s="41">
        <f t="shared" si="5"/>
        <v>44639</v>
      </c>
      <c r="D30" s="41">
        <f t="shared" si="5"/>
        <v>44639</v>
      </c>
      <c r="E30" s="41">
        <f t="shared" si="5"/>
        <v>44639</v>
      </c>
      <c r="F30" s="12">
        <f t="shared" si="5"/>
        <v>44639</v>
      </c>
      <c r="G30" s="12">
        <f t="shared" si="5"/>
        <v>44639</v>
      </c>
      <c r="H30" s="13">
        <f t="shared" si="5"/>
        <v>44639</v>
      </c>
    </row>
    <row r="31" spans="1:8" ht="60" customHeight="1" thickTop="1">
      <c r="A31" s="43" t="s">
        <v>0</v>
      </c>
      <c r="B31" s="19"/>
      <c r="C31" s="19"/>
      <c r="D31" s="45"/>
      <c r="E31" s="19"/>
      <c r="F31" s="26"/>
      <c r="G31" s="4"/>
      <c r="H31" s="4"/>
    </row>
    <row r="32" spans="1:8" ht="60" customHeight="1">
      <c r="A32" s="43" t="s">
        <v>9</v>
      </c>
      <c r="B32" s="19"/>
      <c r="C32" s="19"/>
      <c r="D32" s="19"/>
      <c r="E32" s="19"/>
      <c r="F32" s="26"/>
      <c r="G32" s="4"/>
      <c r="H32" s="4"/>
    </row>
    <row r="33" spans="1:8" ht="60" customHeight="1">
      <c r="A33" s="43" t="s">
        <v>12</v>
      </c>
      <c r="B33" s="19"/>
      <c r="C33" s="19"/>
      <c r="D33" s="45"/>
      <c r="E33" s="19"/>
      <c r="F33" s="26"/>
      <c r="G33" s="4"/>
      <c r="H33" s="4"/>
    </row>
    <row r="34" spans="1:8" ht="60" customHeight="1" thickBot="1">
      <c r="A34" s="43" t="s">
        <v>10</v>
      </c>
      <c r="B34" s="68"/>
      <c r="C34" s="68"/>
      <c r="D34" s="45"/>
      <c r="E34" s="45"/>
      <c r="F34" s="24"/>
      <c r="G34" s="16"/>
      <c r="H34" s="16"/>
    </row>
    <row r="35" spans="1:8" ht="14.25" customHeight="1" thickBot="1" thickTop="1">
      <c r="A35" s="54"/>
      <c r="B35" s="55"/>
      <c r="C35" s="55"/>
      <c r="D35" s="55"/>
      <c r="E35" s="55"/>
      <c r="F35" s="12"/>
      <c r="G35" s="12"/>
      <c r="H35" s="13"/>
    </row>
    <row r="36" spans="1:8" ht="13.5" thickTop="1">
      <c r="A36" s="40"/>
      <c r="B36" s="38"/>
      <c r="C36" s="7"/>
      <c r="E36" s="38"/>
      <c r="H36" s="7"/>
    </row>
    <row r="37" spans="1:7" ht="20.25">
      <c r="A37" s="72" t="s">
        <v>15</v>
      </c>
      <c r="B37" s="72"/>
      <c r="C37" s="72"/>
      <c r="E37" s="50" t="s">
        <v>53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8">
    <mergeCell ref="B34:C34"/>
    <mergeCell ref="B12:C12"/>
    <mergeCell ref="A37:C37"/>
    <mergeCell ref="B17:E17"/>
    <mergeCell ref="B14:C14"/>
    <mergeCell ref="B13:C13"/>
    <mergeCell ref="B27:C27"/>
    <mergeCell ref="B28:C28"/>
    <mergeCell ref="B19:C19"/>
    <mergeCell ref="B1:D1"/>
    <mergeCell ref="A2:H2"/>
    <mergeCell ref="B9:E9"/>
    <mergeCell ref="B18:C18"/>
    <mergeCell ref="B24:C24"/>
    <mergeCell ref="B23:C23"/>
    <mergeCell ref="B6:C6"/>
    <mergeCell ref="B7:C7"/>
    <mergeCell ref="B8:D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39"/>
  <sheetViews>
    <sheetView showGridLines="0" view="pageBreakPreview" zoomScale="75" zoomScaleNormal="70" zoomScaleSheetLayoutView="75" zoomScalePageLayoutView="0" workbookViewId="0" topLeftCell="A7">
      <selection activeCell="D13" sqref="D13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69" t="s">
        <v>16</v>
      </c>
      <c r="B1" s="69"/>
      <c r="C1" s="69"/>
      <c r="D1" s="18" t="s">
        <v>14</v>
      </c>
    </row>
    <row r="2" spans="1:4" ht="18.75">
      <c r="A2" s="67" t="str">
        <f>"РАСПИСАНИЕ  3  КУРСА  С  "&amp;TEXT(A4,"ДД. ММ. ГГГГ")&amp;" ПО  "&amp;TEXT(A4+5,"ДД. ММ. ГГГГ")</f>
        <v>РАСПИСАНИЕ  3  КУРСА  С  14. 03. 2022 ПО  19. 03. 2022</v>
      </c>
      <c r="B2" s="67"/>
      <c r="C2" s="67"/>
      <c r="D2" s="67"/>
    </row>
    <row r="3" spans="2:4" ht="12.75">
      <c r="B3" s="7"/>
      <c r="C3" s="7"/>
      <c r="D3" s="7"/>
    </row>
    <row r="4" spans="1:4" ht="20.25">
      <c r="A4" s="48">
        <v>44634</v>
      </c>
      <c r="B4" s="49" t="s">
        <v>21</v>
      </c>
      <c r="C4" s="49" t="s">
        <v>22</v>
      </c>
      <c r="D4" s="49" t="s">
        <v>23</v>
      </c>
    </row>
    <row r="5" spans="1:4" ht="12.75" customHeight="1">
      <c r="A5" s="46" t="s">
        <v>8</v>
      </c>
      <c r="B5" s="41">
        <f>$A$4</f>
        <v>44634</v>
      </c>
      <c r="C5" s="41">
        <f>$A$4</f>
        <v>44634</v>
      </c>
      <c r="D5" s="41">
        <f>$A$4</f>
        <v>44634</v>
      </c>
    </row>
    <row r="6" spans="1:4" ht="60" customHeight="1">
      <c r="A6" s="43" t="s">
        <v>0</v>
      </c>
      <c r="B6" s="68"/>
      <c r="C6" s="68"/>
      <c r="D6" s="19" t="s">
        <v>64</v>
      </c>
    </row>
    <row r="7" spans="1:4" ht="60" customHeight="1">
      <c r="A7" s="43" t="s">
        <v>9</v>
      </c>
      <c r="B7" s="68"/>
      <c r="C7" s="68"/>
      <c r="D7" s="19" t="s">
        <v>64</v>
      </c>
    </row>
    <row r="8" spans="1:4" ht="60" customHeight="1">
      <c r="A8" s="43" t="s">
        <v>12</v>
      </c>
      <c r="B8" s="68"/>
      <c r="C8" s="68"/>
      <c r="D8" s="19" t="s">
        <v>46</v>
      </c>
    </row>
    <row r="9" spans="1:4" ht="60" customHeight="1">
      <c r="A9" s="43" t="s">
        <v>10</v>
      </c>
      <c r="B9" s="68"/>
      <c r="C9" s="68"/>
      <c r="D9" s="52"/>
    </row>
    <row r="10" spans="1:4" ht="14.25" customHeight="1">
      <c r="A10" s="46" t="s">
        <v>1</v>
      </c>
      <c r="B10" s="41">
        <f>$A$4+1</f>
        <v>44635</v>
      </c>
      <c r="C10" s="41">
        <f>$A$4+1</f>
        <v>44635</v>
      </c>
      <c r="D10" s="41">
        <f>$A$4+1</f>
        <v>44635</v>
      </c>
    </row>
    <row r="11" spans="1:4" ht="60" customHeight="1">
      <c r="A11" s="43" t="s">
        <v>0</v>
      </c>
      <c r="B11" s="19"/>
      <c r="C11" s="45"/>
      <c r="D11" s="19" t="s">
        <v>80</v>
      </c>
    </row>
    <row r="12" spans="1:4" ht="60" customHeight="1">
      <c r="A12" s="43" t="s">
        <v>9</v>
      </c>
      <c r="B12" s="68"/>
      <c r="C12" s="68"/>
      <c r="D12" s="19" t="s">
        <v>80</v>
      </c>
    </row>
    <row r="13" spans="1:4" ht="60" customHeight="1">
      <c r="A13" s="43" t="s">
        <v>12</v>
      </c>
      <c r="B13" s="19"/>
      <c r="C13" s="45"/>
      <c r="D13" s="19" t="s">
        <v>108</v>
      </c>
    </row>
    <row r="14" spans="1:3" s="10" customFormat="1" ht="60" customHeight="1">
      <c r="A14" s="43" t="s">
        <v>10</v>
      </c>
      <c r="B14" s="44"/>
      <c r="C14" s="44"/>
    </row>
    <row r="15" spans="1:4" ht="14.25" customHeight="1">
      <c r="A15" s="46" t="s">
        <v>2</v>
      </c>
      <c r="B15" s="41">
        <f>$A$4+2</f>
        <v>44636</v>
      </c>
      <c r="C15" s="41">
        <f>$A$4+2</f>
        <v>44636</v>
      </c>
      <c r="D15" s="41">
        <f>$A$4+2</f>
        <v>44636</v>
      </c>
    </row>
    <row r="16" spans="1:4" ht="60" customHeight="1">
      <c r="A16" s="43" t="s">
        <v>0</v>
      </c>
      <c r="B16" s="73" t="s">
        <v>25</v>
      </c>
      <c r="C16" s="73"/>
      <c r="D16" s="73"/>
    </row>
    <row r="17" spans="1:11" ht="60" customHeight="1">
      <c r="A17" s="43" t="s">
        <v>9</v>
      </c>
      <c r="B17" s="68"/>
      <c r="C17" s="68"/>
      <c r="D17" s="19" t="s">
        <v>81</v>
      </c>
      <c r="K17" s="3" t="s">
        <v>13</v>
      </c>
    </row>
    <row r="18" spans="1:4" ht="60" customHeight="1">
      <c r="A18" s="43" t="s">
        <v>12</v>
      </c>
      <c r="B18" s="19"/>
      <c r="C18" s="19"/>
      <c r="D18" s="19" t="s">
        <v>45</v>
      </c>
    </row>
    <row r="19" spans="1:4" s="10" customFormat="1" ht="60" customHeight="1">
      <c r="A19" s="43" t="s">
        <v>10</v>
      </c>
      <c r="B19" s="68"/>
      <c r="C19" s="68"/>
      <c r="D19" s="19" t="s">
        <v>46</v>
      </c>
    </row>
    <row r="20" spans="1:4" ht="14.25" customHeight="1">
      <c r="A20" s="46" t="s">
        <v>3</v>
      </c>
      <c r="B20" s="41">
        <f>$A$4+3</f>
        <v>44637</v>
      </c>
      <c r="C20" s="41">
        <f>$A$4+3</f>
        <v>44637</v>
      </c>
      <c r="D20" s="41">
        <f>$A$4+3</f>
        <v>44637</v>
      </c>
    </row>
    <row r="21" spans="1:4" ht="60" customHeight="1">
      <c r="A21" s="43" t="s">
        <v>0</v>
      </c>
      <c r="B21" s="45"/>
      <c r="D21" s="53" t="s">
        <v>62</v>
      </c>
    </row>
    <row r="22" spans="1:4" ht="60" customHeight="1">
      <c r="A22" s="43" t="s">
        <v>9</v>
      </c>
      <c r="B22" s="68"/>
      <c r="C22" s="68"/>
      <c r="D22" s="56" t="s">
        <v>62</v>
      </c>
    </row>
    <row r="23" spans="1:4" ht="60" customHeight="1">
      <c r="A23" s="43" t="s">
        <v>12</v>
      </c>
      <c r="B23" s="68"/>
      <c r="C23" s="68"/>
      <c r="D23" s="56" t="s">
        <v>63</v>
      </c>
    </row>
    <row r="24" spans="1:4" ht="60" customHeight="1">
      <c r="A24" s="43" t="s">
        <v>10</v>
      </c>
      <c r="B24" s="68"/>
      <c r="C24" s="68"/>
      <c r="D24" s="53" t="s">
        <v>63</v>
      </c>
    </row>
    <row r="25" spans="1:4" ht="14.25" customHeight="1">
      <c r="A25" s="46" t="s">
        <v>4</v>
      </c>
      <c r="B25" s="41">
        <f>$A$4+4</f>
        <v>44638</v>
      </c>
      <c r="C25" s="41">
        <f>$A$4+4</f>
        <v>44638</v>
      </c>
      <c r="D25" s="41">
        <f>$A$4+4</f>
        <v>44638</v>
      </c>
    </row>
    <row r="26" spans="1:4" ht="60" customHeight="1">
      <c r="A26" s="43" t="s">
        <v>0</v>
      </c>
      <c r="B26" s="45"/>
      <c r="C26" s="45"/>
      <c r="D26" s="19" t="s">
        <v>45</v>
      </c>
    </row>
    <row r="27" spans="1:4" ht="60" customHeight="1">
      <c r="A27" s="43" t="s">
        <v>9</v>
      </c>
      <c r="B27" s="19"/>
      <c r="C27" s="19"/>
      <c r="D27" s="19" t="s">
        <v>45</v>
      </c>
    </row>
    <row r="28" spans="1:4" ht="60" customHeight="1">
      <c r="A28" s="43" t="s">
        <v>12</v>
      </c>
      <c r="B28" s="19"/>
      <c r="C28" s="19"/>
      <c r="D28" s="19" t="s">
        <v>81</v>
      </c>
    </row>
    <row r="29" spans="1:4" ht="60" customHeight="1">
      <c r="A29" s="43" t="s">
        <v>10</v>
      </c>
      <c r="B29" s="73" t="s">
        <v>25</v>
      </c>
      <c r="C29" s="73"/>
      <c r="D29" s="73"/>
    </row>
    <row r="30" spans="1:4" ht="14.25" customHeight="1">
      <c r="A30" s="46" t="s">
        <v>5</v>
      </c>
      <c r="B30" s="41">
        <f>$A$4+5</f>
        <v>44639</v>
      </c>
      <c r="C30" s="41">
        <f>$A$4+5</f>
        <v>44639</v>
      </c>
      <c r="D30" s="41">
        <f>$A$4+5</f>
        <v>44639</v>
      </c>
    </row>
    <row r="31" spans="1:4" ht="60" customHeight="1">
      <c r="A31" s="43" t="s">
        <v>0</v>
      </c>
      <c r="B31" s="45"/>
      <c r="C31" s="45"/>
      <c r="D31" s="45"/>
    </row>
    <row r="32" spans="1:4" ht="60" customHeight="1">
      <c r="A32" s="43" t="s">
        <v>9</v>
      </c>
      <c r="B32" s="19"/>
      <c r="C32" s="45"/>
      <c r="D32" s="45"/>
    </row>
    <row r="33" spans="1:4" ht="60" customHeight="1">
      <c r="A33" s="43" t="s">
        <v>12</v>
      </c>
      <c r="B33" s="68"/>
      <c r="C33" s="68"/>
      <c r="D33" s="19"/>
    </row>
    <row r="34" spans="1:4" ht="60" customHeight="1">
      <c r="A34" s="43" t="s">
        <v>10</v>
      </c>
      <c r="B34" s="20"/>
      <c r="C34" s="19"/>
      <c r="D34" s="20"/>
    </row>
    <row r="35" spans="1:4" ht="14.25" customHeight="1">
      <c r="A35" s="54"/>
      <c r="B35" s="55"/>
      <c r="C35" s="55"/>
      <c r="D35" s="55"/>
    </row>
    <row r="36" spans="1:3" ht="12.75">
      <c r="A36" s="40"/>
      <c r="B36" s="38"/>
      <c r="C36" s="7"/>
    </row>
    <row r="37" spans="1:4" ht="20.25">
      <c r="A37" s="72" t="s">
        <v>15</v>
      </c>
      <c r="B37" s="72"/>
      <c r="C37" s="72"/>
      <c r="D37" s="50" t="s">
        <v>53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6">
    <mergeCell ref="B12:C12"/>
    <mergeCell ref="B17:C17"/>
    <mergeCell ref="B24:C24"/>
    <mergeCell ref="B9:C9"/>
    <mergeCell ref="B7:C7"/>
    <mergeCell ref="B19:C19"/>
    <mergeCell ref="A1:C1"/>
    <mergeCell ref="A2:D2"/>
    <mergeCell ref="A37:C37"/>
    <mergeCell ref="B16:D16"/>
    <mergeCell ref="B29:D29"/>
    <mergeCell ref="B6:C6"/>
    <mergeCell ref="B8:C8"/>
    <mergeCell ref="B22:C22"/>
    <mergeCell ref="B33:C33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view="pageBreakPreview" zoomScale="75" zoomScaleNormal="70" zoomScaleSheetLayoutView="75" zoomScalePageLayoutView="0" workbookViewId="0" topLeftCell="A22">
      <selection activeCell="C26" sqref="C26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69" t="s">
        <v>16</v>
      </c>
      <c r="B1" s="69"/>
      <c r="C1" s="69"/>
      <c r="D1" s="18" t="s">
        <v>14</v>
      </c>
    </row>
    <row r="2" spans="1:4" ht="18.75">
      <c r="A2" s="67" t="str">
        <f>"РАСПИСАНИЕ  4  КУРСА  С  "&amp;TEXT(A4,"ДД. ММ. ГГГГ")&amp;" ПО  "&amp;TEXT(A4+5,"ДД. ММ. ГГГГ")</f>
        <v>РАСПИСАНИЕ  4  КУРСА  С  14. 03. 2022 ПО  19. 03. 2022</v>
      </c>
      <c r="B2" s="67"/>
      <c r="C2" s="67"/>
      <c r="D2" s="67"/>
    </row>
    <row r="3" spans="2:4" ht="12.75">
      <c r="B3" s="7"/>
      <c r="C3" s="7"/>
      <c r="D3" s="7"/>
    </row>
    <row r="4" spans="1:4" ht="20.25">
      <c r="A4" s="48">
        <v>44634</v>
      </c>
      <c r="B4" s="49" t="s">
        <v>27</v>
      </c>
      <c r="C4" s="49" t="s">
        <v>28</v>
      </c>
      <c r="D4" s="49" t="s">
        <v>29</v>
      </c>
    </row>
    <row r="5" spans="1:4" ht="12.75" customHeight="1">
      <c r="A5" s="46" t="s">
        <v>8</v>
      </c>
      <c r="B5" s="41">
        <f>$A$4</f>
        <v>44634</v>
      </c>
      <c r="C5" s="41">
        <f>$A$4</f>
        <v>44634</v>
      </c>
      <c r="D5" s="41">
        <f>$A$4</f>
        <v>44634</v>
      </c>
    </row>
    <row r="6" spans="1:3" ht="60" customHeight="1">
      <c r="A6" s="43" t="s">
        <v>0</v>
      </c>
      <c r="B6" s="68" t="s">
        <v>50</v>
      </c>
      <c r="C6" s="68"/>
    </row>
    <row r="7" spans="1:4" ht="60" customHeight="1">
      <c r="A7" s="43" t="s">
        <v>9</v>
      </c>
      <c r="B7" s="65" t="s">
        <v>50</v>
      </c>
      <c r="C7" s="66"/>
      <c r="D7" s="19" t="s">
        <v>44</v>
      </c>
    </row>
    <row r="8" spans="1:4" ht="60" customHeight="1">
      <c r="A8" s="43" t="s">
        <v>12</v>
      </c>
      <c r="B8" s="68" t="s">
        <v>89</v>
      </c>
      <c r="C8" s="68"/>
      <c r="D8" s="19" t="s">
        <v>69</v>
      </c>
    </row>
    <row r="9" spans="1:4" ht="60" customHeight="1">
      <c r="A9" s="43" t="s">
        <v>10</v>
      </c>
      <c r="C9" s="19" t="s">
        <v>97</v>
      </c>
      <c r="D9" s="61" t="s">
        <v>72</v>
      </c>
    </row>
    <row r="10" spans="1:4" ht="14.25" customHeight="1">
      <c r="A10" s="46" t="s">
        <v>1</v>
      </c>
      <c r="B10" s="41">
        <f>$A$4+1</f>
        <v>44635</v>
      </c>
      <c r="C10" s="41">
        <f>$A$4+1</f>
        <v>44635</v>
      </c>
      <c r="D10" s="41">
        <f>$A$4+1</f>
        <v>44635</v>
      </c>
    </row>
    <row r="11" spans="1:4" ht="60" customHeight="1">
      <c r="A11" s="43" t="s">
        <v>0</v>
      </c>
      <c r="B11" s="19" t="s">
        <v>61</v>
      </c>
      <c r="C11" s="19"/>
      <c r="D11" s="59" t="s">
        <v>71</v>
      </c>
    </row>
    <row r="12" spans="1:4" ht="60" customHeight="1">
      <c r="A12" s="43" t="s">
        <v>9</v>
      </c>
      <c r="B12" s="71" t="s">
        <v>68</v>
      </c>
      <c r="C12" s="71"/>
      <c r="D12" s="71"/>
    </row>
    <row r="13" spans="1:4" ht="60" customHeight="1">
      <c r="A13" s="43" t="s">
        <v>12</v>
      </c>
      <c r="B13" s="71" t="s">
        <v>68</v>
      </c>
      <c r="C13" s="71"/>
      <c r="D13" s="71"/>
    </row>
    <row r="14" spans="1:3" s="10" customFormat="1" ht="60" customHeight="1">
      <c r="A14" s="43" t="s">
        <v>10</v>
      </c>
      <c r="B14" s="71" t="s">
        <v>47</v>
      </c>
      <c r="C14" s="71"/>
    </row>
    <row r="15" spans="1:4" ht="14.25" customHeight="1">
      <c r="A15" s="46" t="s">
        <v>2</v>
      </c>
      <c r="B15" s="41">
        <f>$A$4+2</f>
        <v>44636</v>
      </c>
      <c r="C15" s="41">
        <f>$A$4+2</f>
        <v>44636</v>
      </c>
      <c r="D15" s="41">
        <f>$A$4+2</f>
        <v>44636</v>
      </c>
    </row>
    <row r="16" spans="1:4" ht="60" customHeight="1">
      <c r="A16" s="43" t="s">
        <v>0</v>
      </c>
      <c r="B16" s="68" t="s">
        <v>48</v>
      </c>
      <c r="C16" s="68"/>
      <c r="D16" s="19" t="s">
        <v>45</v>
      </c>
    </row>
    <row r="17" spans="1:11" ht="60" customHeight="1">
      <c r="A17" s="43" t="s">
        <v>9</v>
      </c>
      <c r="B17" s="19" t="s">
        <v>97</v>
      </c>
      <c r="C17" s="19" t="s">
        <v>61</v>
      </c>
      <c r="D17" s="19" t="s">
        <v>45</v>
      </c>
      <c r="K17" s="3" t="s">
        <v>13</v>
      </c>
    </row>
    <row r="18" spans="1:4" ht="60" customHeight="1">
      <c r="A18" s="43" t="s">
        <v>12</v>
      </c>
      <c r="B18" s="56" t="s">
        <v>98</v>
      </c>
      <c r="C18" s="19" t="s">
        <v>74</v>
      </c>
      <c r="D18" s="56" t="s">
        <v>106</v>
      </c>
    </row>
    <row r="19" spans="1:4" s="10" customFormat="1" ht="60" customHeight="1">
      <c r="A19" s="43" t="s">
        <v>10</v>
      </c>
      <c r="B19" s="19" t="s">
        <v>88</v>
      </c>
      <c r="C19" s="56" t="s">
        <v>98</v>
      </c>
      <c r="D19" s="19"/>
    </row>
    <row r="20" spans="1:4" ht="14.25" customHeight="1">
      <c r="A20" s="46" t="s">
        <v>3</v>
      </c>
      <c r="B20" s="41">
        <f>$A$4+3</f>
        <v>44637</v>
      </c>
      <c r="C20" s="41">
        <f>$A$4+3</f>
        <v>44637</v>
      </c>
      <c r="D20" s="41">
        <f>$A$4+3</f>
        <v>44637</v>
      </c>
    </row>
    <row r="21" spans="1:4" ht="60" customHeight="1">
      <c r="A21" s="43" t="s">
        <v>0</v>
      </c>
      <c r="B21" s="68" t="s">
        <v>50</v>
      </c>
      <c r="C21" s="68"/>
      <c r="D21" s="59" t="s">
        <v>71</v>
      </c>
    </row>
    <row r="22" spans="1:4" ht="60" customHeight="1">
      <c r="A22" s="43" t="s">
        <v>9</v>
      </c>
      <c r="B22" s="68" t="s">
        <v>49</v>
      </c>
      <c r="C22" s="68"/>
      <c r="D22" s="19" t="s">
        <v>72</v>
      </c>
    </row>
    <row r="23" spans="1:4" ht="60" customHeight="1">
      <c r="A23" s="43" t="s">
        <v>12</v>
      </c>
      <c r="B23" s="56" t="s">
        <v>98</v>
      </c>
      <c r="C23" s="19" t="s">
        <v>88</v>
      </c>
      <c r="D23" s="19" t="s">
        <v>45</v>
      </c>
    </row>
    <row r="24" spans="1:3" ht="60" customHeight="1">
      <c r="A24" s="43" t="s">
        <v>10</v>
      </c>
      <c r="B24" s="19" t="s">
        <v>74</v>
      </c>
      <c r="C24" s="56" t="s">
        <v>98</v>
      </c>
    </row>
    <row r="25" spans="1:4" ht="14.25" customHeight="1">
      <c r="A25" s="46" t="s">
        <v>4</v>
      </c>
      <c r="B25" s="41">
        <f>$A$4+4</f>
        <v>44638</v>
      </c>
      <c r="C25" s="41">
        <f>$A$4+4</f>
        <v>44638</v>
      </c>
      <c r="D25" s="41">
        <f>$A$4+4</f>
        <v>44638</v>
      </c>
    </row>
    <row r="26" spans="1:4" ht="60" customHeight="1">
      <c r="A26" s="43" t="s">
        <v>0</v>
      </c>
      <c r="D26" s="59" t="s">
        <v>71</v>
      </c>
    </row>
    <row r="27" spans="1:4" ht="60" customHeight="1">
      <c r="A27" s="43" t="s">
        <v>9</v>
      </c>
      <c r="B27" s="68" t="s">
        <v>89</v>
      </c>
      <c r="C27" s="68"/>
      <c r="D27" s="61" t="s">
        <v>72</v>
      </c>
    </row>
    <row r="28" spans="1:4" ht="60" customHeight="1">
      <c r="A28" s="43" t="s">
        <v>12</v>
      </c>
      <c r="B28" s="65" t="s">
        <v>46</v>
      </c>
      <c r="C28" s="66"/>
      <c r="D28" s="56" t="s">
        <v>70</v>
      </c>
    </row>
    <row r="29" spans="1:4" ht="60" customHeight="1">
      <c r="A29" s="43" t="s">
        <v>10</v>
      </c>
      <c r="D29" s="19" t="s">
        <v>44</v>
      </c>
    </row>
    <row r="30" spans="1:4" ht="14.25" customHeight="1">
      <c r="A30" s="46" t="s">
        <v>5</v>
      </c>
      <c r="B30" s="41">
        <f>$A$4+5</f>
        <v>44639</v>
      </c>
      <c r="C30" s="41">
        <f>$A$4+5</f>
        <v>44639</v>
      </c>
      <c r="D30" s="41">
        <f>$A$4+5</f>
        <v>44639</v>
      </c>
    </row>
    <row r="31" spans="1:4" ht="60" customHeight="1">
      <c r="A31" s="43" t="s">
        <v>0</v>
      </c>
      <c r="D31" s="19"/>
    </row>
    <row r="32" spans="1:4" ht="60" customHeight="1">
      <c r="A32" s="43" t="s">
        <v>9</v>
      </c>
      <c r="B32" s="68"/>
      <c r="C32" s="68"/>
      <c r="D32" s="19"/>
    </row>
    <row r="33" spans="1:4" ht="60" customHeight="1">
      <c r="A33" s="43" t="s">
        <v>12</v>
      </c>
      <c r="B33" s="68"/>
      <c r="C33" s="68"/>
      <c r="D33" s="19"/>
    </row>
    <row r="34" spans="1:4" ht="60" customHeight="1">
      <c r="A34" s="43" t="s">
        <v>10</v>
      </c>
      <c r="B34" s="19"/>
      <c r="C34" s="20"/>
      <c r="D34" s="20"/>
    </row>
    <row r="35" spans="1:4" ht="14.25" customHeight="1">
      <c r="A35" s="37"/>
      <c r="B35" s="36"/>
      <c r="C35" s="39"/>
      <c r="D35" s="39"/>
    </row>
    <row r="36" spans="1:3" ht="12.75">
      <c r="A36" s="40"/>
      <c r="B36" s="38"/>
      <c r="C36" s="7"/>
    </row>
    <row r="37" spans="1:4" ht="20.25">
      <c r="A37" s="72" t="s">
        <v>15</v>
      </c>
      <c r="B37" s="72"/>
      <c r="C37" s="72"/>
      <c r="D37" s="50" t="s">
        <v>53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6">
    <mergeCell ref="A37:C37"/>
    <mergeCell ref="B6:C6"/>
    <mergeCell ref="B14:C14"/>
    <mergeCell ref="B22:C22"/>
    <mergeCell ref="B27:C27"/>
    <mergeCell ref="B32:C32"/>
    <mergeCell ref="B33:C33"/>
    <mergeCell ref="B7:C7"/>
    <mergeCell ref="A1:C1"/>
    <mergeCell ref="B16:C16"/>
    <mergeCell ref="B28:C28"/>
    <mergeCell ref="A2:D2"/>
    <mergeCell ref="B12:D12"/>
    <mergeCell ref="B13:D13"/>
    <mergeCell ref="B8:C8"/>
    <mergeCell ref="B21:C2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2022-02-24T09:21:11Z</cp:lastPrinted>
  <dcterms:created xsi:type="dcterms:W3CDTF">2002-09-14T02:38:58Z</dcterms:created>
  <dcterms:modified xsi:type="dcterms:W3CDTF">2022-03-12T12:49:04Z</dcterms:modified>
  <cp:category/>
  <cp:version/>
  <cp:contentType/>
  <cp:contentStatus/>
</cp:coreProperties>
</file>