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9720" windowHeight="6060" activeTab="3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'1'!$A$1:$D$38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<sst xmlns="http://schemas.openxmlformats.org/spreadsheetml/2006/main" count="384" uniqueCount="169">
  <si>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</si>
  <si>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</si>
  <si>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</si>
  <si>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</si>
  <si>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</si>
  <si>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</si>
  <si>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</si>
  <si>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</si>
  <si>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</si>
  <si>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</si>
  <si>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</si>
  <si>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</si>
  <si>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</si>
  <si>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</si>
  <si>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</si>
  <si>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</si>
  <si>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</si>
  <si>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</si>
  <si>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</si>
  <si>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</si>
  <si>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</si>
  <si>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</si>
  <si>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</si>
  <si>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</si>
  <si>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</si>
  <si>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</si>
  <si>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</si>
  <si>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</si>
  <si>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</si>
  <si>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</si>
  <si>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</si>
  <si>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</si>
  <si>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</si>
  <si>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</si>
  <si>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</si>
  <si>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</si>
  <si>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</si>
  <si>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</si>
  <si>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</si>
  <si>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</si>
  <si>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</si>
  <si>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</si>
  <si>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</si>
  <si>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>13 ПП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</si>
  <si>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</si>
  <si>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</si>
  <si>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  Психология девиантного поведения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 пр. Н.А. Окулич</t>
    </r>
  </si>
  <si>
    <r>
      <t xml:space="preserve">ИНОСТРАННЫЙ ЯЗЫК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Левонюк Л.Е.             Максимук Л.М.,            Повх И.В.,             Бахур И.Н.,              Милач С.В.</t>
    </r>
  </si>
  <si>
    <r>
      <t xml:space="preserve">          История психологии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А.О. Семянникова</t>
    </r>
  </si>
  <si>
    <r>
      <t xml:space="preserve">     Психология психич процессов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пр. С.В. Головня</t>
    </r>
  </si>
  <si>
    <r>
      <t xml:space="preserve">    Специальная психология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</si>
  <si>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Основы психотерапии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И.В. Лыбко</t>
    </r>
  </si>
  <si>
    <r>
      <t xml:space="preserve">        Практикум по психол развития </t>
    </r>
    <r>
      <rPr>
        <sz val="18"/>
        <rFont val="Times New Roman"/>
        <family val="1"/>
      </rPr>
      <t xml:space="preserve">ЛБ         </t>
    </r>
    <r>
      <rPr>
        <i/>
        <sz val="18"/>
        <rFont val="Times New Roman"/>
        <family val="1"/>
      </rPr>
      <t>Т.В. Васильева/ С.В. Головня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</si>
  <si>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С.В. Головня</t>
    </r>
  </si>
  <si>
    <r>
      <t xml:space="preserve">Психолог тренинг личностн роста   </t>
    </r>
    <r>
      <rPr>
        <sz val="18"/>
        <rFont val="Times New Roman"/>
        <family val="1"/>
      </rPr>
      <t xml:space="preserve">ЛБ    </t>
    </r>
    <r>
      <rPr>
        <i/>
        <sz val="18"/>
        <rFont val="Times New Roman"/>
        <family val="1"/>
      </rPr>
      <t xml:space="preserve"> Н.С. Ануфрикова / А.О. Семянникова</t>
    </r>
  </si>
  <si>
    <r>
      <rPr>
        <b/>
        <sz val="18"/>
        <rFont val="Times New Roman"/>
        <family val="1"/>
      </rPr>
      <t xml:space="preserve">        Безопасность жизнедеят чел</t>
    </r>
    <r>
      <rPr>
        <b/>
        <sz val="18"/>
        <color indexed="10"/>
        <rFont val="Times New Roman"/>
        <family val="1"/>
      </rPr>
      <t xml:space="preserve">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Е.А. Россохина  гл. корп.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</si>
  <si>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Ю.А. Копцова</t>
    </r>
  </si>
  <si>
    <r>
      <t xml:space="preserve">          МП предмета ЧиМ 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доц. В.В. Шималов</t>
    </r>
  </si>
  <si>
    <r>
      <t xml:space="preserve">    ТиП психолог помощи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</si>
  <si>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История психологии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пр. С.В. Головня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</si>
  <si>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музыки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доц. Л.И. Борсук</t>
    </r>
  </si>
  <si>
    <r>
      <t xml:space="preserve">  Ф. "Основы интеллектуальной собственности"                                                                                                   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 Ж.В. Черновалова             гл. корп</t>
    </r>
  </si>
  <si>
    <r>
      <t xml:space="preserve">Ф. "Основы интеллект собствен" </t>
    </r>
    <r>
      <rPr>
        <sz val="18"/>
        <rFont val="Times New Roman"/>
        <family val="1"/>
      </rPr>
      <t xml:space="preserve">ЛК                </t>
    </r>
    <r>
      <rPr>
        <i/>
        <sz val="18"/>
        <rFont val="Times New Roman"/>
        <family val="1"/>
      </rPr>
      <t>ст. пр. Ж.В. Черновалова          гл. корп</t>
    </r>
  </si>
  <si>
    <r>
      <t xml:space="preserve">               Психология развития     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пр. С.В. Головня</t>
    </r>
  </si>
  <si>
    <r>
      <t xml:space="preserve">        Психодиагностика                </t>
    </r>
    <r>
      <rPr>
        <sz val="18"/>
        <rFont val="Times New Roman"/>
        <family val="1"/>
      </rPr>
      <t xml:space="preserve">ЛБ         </t>
    </r>
    <r>
      <rPr>
        <i/>
        <sz val="18"/>
        <rFont val="Times New Roman"/>
        <family val="1"/>
      </rPr>
      <t>Т.В. Васильева/ Е.А. Гузюк</t>
    </r>
  </si>
  <si>
    <r>
      <t xml:space="preserve">     Математика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В.Н. Медведская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</si>
  <si>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пр.Ж.М. Селюжицкая</t>
    </r>
  </si>
  <si>
    <r>
      <t xml:space="preserve">                Общая психология     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пр. С.В. Головня</t>
    </r>
  </si>
  <si>
    <r>
      <t xml:space="preserve">          Экономическая теория        </t>
    </r>
    <r>
      <rPr>
        <sz val="18"/>
        <rFont val="Times New Roman"/>
        <family val="1"/>
      </rPr>
      <t xml:space="preserve"> ПР</t>
    </r>
    <r>
      <rPr>
        <i/>
        <sz val="18"/>
        <rFont val="Times New Roman"/>
        <family val="1"/>
      </rPr>
      <t xml:space="preserve">                         доц. А.В. Макаревич</t>
    </r>
  </si>
  <si>
    <r>
      <t xml:space="preserve">Основы соц.-психол. тренинга                          </t>
    </r>
    <r>
      <rPr>
        <sz val="18"/>
        <rFont val="Times New Roman"/>
        <family val="1"/>
      </rPr>
      <t xml:space="preserve">ПР        </t>
    </r>
    <r>
      <rPr>
        <i/>
        <sz val="18"/>
        <rFont val="Times New Roman"/>
        <family val="1"/>
      </rPr>
      <t>пр. А.О. Семянникова</t>
    </r>
  </si>
  <si>
    <r>
      <t xml:space="preserve">               Философия         </t>
    </r>
    <r>
      <rPr>
        <sz val="18"/>
        <rFont val="Times New Roman"/>
        <family val="1"/>
      </rPr>
      <t xml:space="preserve">ПР                                                          </t>
    </r>
    <r>
      <rPr>
        <i/>
        <sz val="18"/>
        <rFont val="Times New Roman"/>
        <family val="1"/>
      </rPr>
      <t>пр. А.В.Барма</t>
    </r>
  </si>
  <si>
    <r>
      <t xml:space="preserve">      Детская литература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>доц. В.Н. Смаль</t>
    </r>
  </si>
  <si>
    <r>
      <t xml:space="preserve">        Анатомия нервн системы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ст. пр. И.Г. Роменко  гл. корп</t>
    </r>
  </si>
  <si>
    <r>
      <t xml:space="preserve">        Анатомия нервн системы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И.Г. Роменко  гл. корп</t>
    </r>
  </si>
  <si>
    <r>
      <rPr>
        <b/>
        <sz val="18"/>
        <rFont val="Times New Roman"/>
        <family val="1"/>
      </rPr>
      <t xml:space="preserve">Физиолог. основы поведения 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Г.Е. Хомич  гл. к</t>
    </r>
  </si>
  <si>
    <r>
      <rPr>
        <b/>
        <sz val="18"/>
        <rFont val="Times New Roman"/>
        <family val="1"/>
      </rPr>
      <t xml:space="preserve">Физиолог. основы поведения 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Г.Е. Хомич  гл. к</t>
    </r>
  </si>
  <si>
    <r>
      <t xml:space="preserve">        Общая психология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Е.С. Коверец</t>
    </r>
  </si>
  <si>
    <r>
      <t xml:space="preserve">        Общая психология 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ст. пр. Е.С. Коверец</t>
    </r>
  </si>
  <si>
    <r>
      <t xml:space="preserve"> Психофиз основы повед и мышлен     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пр. А.О. Семянникова</t>
    </r>
  </si>
  <si>
    <r>
      <t xml:space="preserve">Коррекц-развив деятел психолога                       1 пгр    </t>
    </r>
    <r>
      <rPr>
        <sz val="18"/>
        <rFont val="Times New Roman"/>
        <family val="1"/>
      </rPr>
      <t xml:space="preserve">ЛБ    </t>
    </r>
    <r>
      <rPr>
        <i/>
        <sz val="18"/>
        <rFont val="Times New Roman"/>
        <family val="1"/>
      </rPr>
      <t>доц. Е.Е. Марченко</t>
    </r>
  </si>
  <si>
    <r>
      <t xml:space="preserve">Коррекц-развив деятел психолога                       2 пгр    </t>
    </r>
    <r>
      <rPr>
        <sz val="18"/>
        <rFont val="Times New Roman"/>
        <family val="1"/>
      </rPr>
      <t xml:space="preserve">ЛБ    </t>
    </r>
    <r>
      <rPr>
        <i/>
        <sz val="18"/>
        <rFont val="Times New Roman"/>
        <family val="1"/>
      </rPr>
      <t>доц. Е.Е. Марченко</t>
    </r>
  </si>
  <si>
    <r>
      <t xml:space="preserve">               Культура речи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Ю.А. Копцова</t>
    </r>
  </si>
  <si>
    <r>
      <t xml:space="preserve">          Математика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ст. пр. Л.В Федорова</t>
    </r>
  </si>
  <si>
    <r>
      <t xml:space="preserve">    МП математики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ст. пр  Л.В. Федорова</t>
    </r>
  </si>
  <si>
    <r>
      <t xml:space="preserve"> МП физической культуры        </t>
    </r>
    <r>
      <rPr>
        <sz val="18"/>
        <rFont val="Times New Roman"/>
        <family val="1"/>
      </rPr>
      <t xml:space="preserve">ПР             </t>
    </r>
    <r>
      <rPr>
        <i/>
        <sz val="18"/>
        <rFont val="Times New Roman"/>
        <family val="1"/>
      </rPr>
      <t>доц. Э.Н. Моисейчик   спорт компл</t>
    </r>
  </si>
  <si>
    <r>
      <t xml:space="preserve">    Социальная психология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</si>
  <si>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Стат. методы в психологии    1 пгр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</si>
  <si>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  Стат. методы в психологии    2 пгр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</si>
  <si>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     Медицинская психология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ст. пр. Н.А. Окулич</t>
    </r>
  </si>
  <si>
    <r>
      <t xml:space="preserve">Ф. "Основы интел. собственности"                                                                                               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пр. А.В. Барма            </t>
    </r>
  </si>
  <si>
    <r>
      <t xml:space="preserve">Введение в общую психологию         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ст. пр. Т.В. Васильева</t>
    </r>
  </si>
  <si>
    <r>
      <t xml:space="preserve">              Основы педагогики  </t>
    </r>
    <r>
      <rPr>
        <sz val="18"/>
        <rFont val="Times New Roman"/>
        <family val="1"/>
      </rPr>
      <t xml:space="preserve">      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И.А. Мельничук</t>
    </r>
  </si>
  <si>
    <r>
      <t xml:space="preserve">  Возраст физиолог и ШГ          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И.Г. Роменко       гл. корп</t>
    </r>
  </si>
  <si>
    <r>
      <rPr>
        <b/>
        <sz val="18"/>
        <rFont val="Times New Roman"/>
        <family val="1"/>
      </rPr>
      <t>Землеведение и краеведение 1пгр</t>
    </r>
    <r>
      <rPr>
        <b/>
        <sz val="18"/>
        <color indexed="13"/>
        <rFont val="Times New Roman"/>
        <family val="1"/>
      </rPr>
      <t xml:space="preserve">               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</si>
  <si>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>Землеведение и краеведение 2пгр</t>
    </r>
    <r>
      <rPr>
        <b/>
        <sz val="18"/>
        <color indexed="13"/>
        <rFont val="Times New Roman"/>
        <family val="1"/>
      </rPr>
      <t xml:space="preserve">               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</si>
  <si>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            Ф. Практикум по ДПИ</t>
    </r>
    <r>
      <rPr>
        <b/>
        <sz val="18"/>
        <color indexed="13"/>
        <rFont val="Times New Roman"/>
        <family val="1"/>
      </rPr>
      <t xml:space="preserve">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</si>
  <si>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t xml:space="preserve">Методология, теория и методы псих. исслед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 xml:space="preserve">ст. пр. Н.А. Окулич </t>
    </r>
  </si>
  <si>
    <r>
      <rPr>
        <b/>
        <sz val="18"/>
        <rFont val="Times New Roman"/>
        <family val="1"/>
      </rPr>
      <t xml:space="preserve">               Психодиагностика</t>
    </r>
    <r>
      <rPr>
        <b/>
        <sz val="18"/>
        <color indexed="13"/>
        <rFont val="Times New Roman"/>
        <family val="1"/>
      </rPr>
      <t xml:space="preserve">       </t>
    </r>
    <r>
      <rPr>
        <b/>
        <sz val="18"/>
        <rFont val="Times New Roman"/>
        <family val="1"/>
      </rPr>
      <t xml:space="preserve">1 пгр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</si>
  <si>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rPr>
        <b/>
        <sz val="18"/>
        <rFont val="Times New Roman"/>
        <family val="1"/>
      </rPr>
      <t xml:space="preserve"> Психодиагностика</t>
    </r>
    <r>
      <rPr>
        <b/>
        <sz val="18"/>
        <color indexed="13"/>
        <rFont val="Times New Roman"/>
        <family val="1"/>
      </rPr>
      <t xml:space="preserve">      </t>
    </r>
    <r>
      <rPr>
        <b/>
        <sz val="18"/>
        <rFont val="Times New Roman"/>
        <family val="1"/>
      </rPr>
      <t xml:space="preserve"> 2 пгр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</si>
  <si>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Введение в психодиагностику         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ст. пр. Е.А. Гузюк</t>
    </r>
  </si>
  <si>
    <r>
      <t xml:space="preserve">Корпоративная этика   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>пр. Романович С.П.</t>
    </r>
  </si>
  <si>
    <r>
      <t xml:space="preserve">Ф. "Основы интеллект собствен"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>пр. Романович С.П.</t>
    </r>
  </si>
  <si>
    <r>
      <t xml:space="preserve">Педагогическая психология  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                                        </t>
    </r>
    <r>
      <rPr>
        <i/>
        <sz val="18"/>
        <rFont val="Times New Roman"/>
        <family val="1"/>
      </rPr>
      <t>ст. пр. Окулич Н.А.</t>
    </r>
  </si>
  <si>
    <r>
      <t xml:space="preserve">  Методика преподав психологии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Окулич</t>
    </r>
  </si>
  <si>
    <r>
      <t xml:space="preserve">     Математика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Т.С. Онискевич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</si>
  <si>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</si>
  <si>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t xml:space="preserve">Экономическая теория                                                                                               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пр. С.П. Романович            </t>
    </r>
  </si>
  <si>
    <r>
      <t xml:space="preserve">          С/М "История г. Бреста"    </t>
    </r>
    <r>
      <rPr>
        <sz val="18"/>
        <rFont val="Times New Roman"/>
        <family val="1"/>
      </rPr>
      <t xml:space="preserve">ПР </t>
    </r>
    <r>
      <rPr>
        <i/>
        <sz val="18"/>
        <rFont val="Times New Roman"/>
        <family val="1"/>
      </rPr>
      <t xml:space="preserve">доц. П.И. Гарбуль </t>
    </r>
  </si>
  <si>
    <r>
      <t xml:space="preserve">Ф. "Основы интел. собственности"                                                                                                   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пр. С.П. Романович            </t>
    </r>
  </si>
  <si>
    <r>
      <t xml:space="preserve">Педагогика и психология ПЛР         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ст. пр. Н.Г. Чубинашвили</t>
    </r>
  </si>
  <si>
    <r>
      <t xml:space="preserve">Педагогика      1 пгр  </t>
    </r>
    <r>
      <rPr>
        <sz val="18"/>
        <rFont val="Times New Roman"/>
        <family val="1"/>
      </rPr>
      <t xml:space="preserve">ЛБ                                                             </t>
    </r>
    <r>
      <rPr>
        <i/>
        <sz val="18"/>
        <rFont val="Times New Roman"/>
        <family val="1"/>
      </rPr>
      <t>пр. Н.М. Супрун</t>
    </r>
  </si>
  <si>
    <r>
      <t xml:space="preserve">Педагогика      2 пгр  </t>
    </r>
    <r>
      <rPr>
        <sz val="18"/>
        <rFont val="Times New Roman"/>
        <family val="1"/>
      </rPr>
      <t xml:space="preserve">ЛБ                                                             </t>
    </r>
    <r>
      <rPr>
        <i/>
        <sz val="18"/>
        <rFont val="Times New Roman"/>
        <family val="1"/>
      </rPr>
      <t>пр. Н.М. Супрун</t>
    </r>
  </si>
  <si>
    <r>
      <rPr>
        <b/>
        <sz val="18"/>
        <rFont val="Times New Roman"/>
        <family val="1"/>
      </rPr>
      <t xml:space="preserve">        Безопасность жизнедеят чел</t>
    </r>
    <r>
      <rPr>
        <b/>
        <sz val="18"/>
        <color indexed="10"/>
        <rFont val="Times New Roman"/>
        <family val="1"/>
      </rPr>
      <t xml:space="preserve">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 xml:space="preserve">доц. В.В. Шималов </t>
    </r>
  </si>
  <si>
    <r>
      <t xml:space="preserve">            Основы психотерапии         </t>
    </r>
    <r>
      <rPr>
        <sz val="18"/>
        <rFont val="Times New Roman"/>
        <family val="1"/>
      </rPr>
      <t xml:space="preserve">ЛБ                                </t>
    </r>
    <r>
      <rPr>
        <i/>
        <sz val="18"/>
        <rFont val="Times New Roman"/>
        <family val="1"/>
      </rPr>
      <t>пр. Н.И. Селех / пр. Н.С. Зубарева</t>
    </r>
  </si>
  <si>
    <r>
      <t xml:space="preserve">Психологическ консультирование  </t>
    </r>
    <r>
      <rPr>
        <sz val="18"/>
        <rFont val="Times New Roman"/>
        <family val="1"/>
      </rPr>
      <t xml:space="preserve">ЛБ                            </t>
    </r>
    <r>
      <rPr>
        <i/>
        <sz val="18"/>
        <rFont val="Times New Roman"/>
        <family val="1"/>
      </rPr>
      <t xml:space="preserve">пр. Н.И. Селех / пр. С.В. Головня </t>
    </r>
  </si>
  <si>
    <r>
      <t xml:space="preserve"> Основы идеологии БГ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Е.А. Лагуновская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</si>
  <si>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Ж.М. Селюжицкая</t>
    </r>
  </si>
  <si>
    <r>
      <t xml:space="preserve">          МП белорус яз и ЛЧ         </t>
    </r>
    <r>
      <rPr>
        <sz val="18"/>
        <rFont val="Times New Roman"/>
        <family val="1"/>
      </rPr>
      <t xml:space="preserve">ЛБ                               </t>
    </r>
    <r>
      <rPr>
        <i/>
        <sz val="18"/>
        <rFont val="Times New Roman"/>
        <family val="1"/>
      </rPr>
      <t>ст. пр. Н.И. Сенкевич</t>
    </r>
  </si>
  <si>
    <r>
      <t xml:space="preserve">     Основы соц-псих тренинга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ст. пр. Е.С. Коверец</t>
    </r>
  </si>
  <si>
    <r>
      <t xml:space="preserve">Методология, теория и методы псих. исслед.   </t>
    </r>
    <r>
      <rPr>
        <sz val="18"/>
        <rFont val="Times New Roman"/>
        <family val="1"/>
      </rPr>
      <t xml:space="preserve">ПР </t>
    </r>
    <r>
      <rPr>
        <i/>
        <sz val="18"/>
        <rFont val="Times New Roman"/>
        <family val="1"/>
      </rPr>
      <t xml:space="preserve">ст. пр. Т.В. Васильева </t>
    </r>
  </si>
  <si>
    <r>
      <t xml:space="preserve">  Методика воспитательной работы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проф. М.П. Осипова</t>
    </r>
  </si>
  <si>
    <r>
      <t xml:space="preserve">       Экспериментал психология и САД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Е.Е. Марченко/ И.В. Павлов</t>
    </r>
  </si>
  <si>
    <r>
      <t xml:space="preserve">        Психология личности         </t>
    </r>
    <r>
      <rPr>
        <sz val="18"/>
        <rFont val="Times New Roman"/>
        <family val="1"/>
      </rPr>
      <t xml:space="preserve"> ПР          </t>
    </r>
    <r>
      <rPr>
        <i/>
        <sz val="18"/>
        <rFont val="Times New Roman"/>
        <family val="1"/>
      </rPr>
      <t>пр. С.В.Головня</t>
    </r>
  </si>
  <si>
    <r>
      <t xml:space="preserve">Ф. Коррупция и ее общественная опасность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</t>
    </r>
    <r>
      <rPr>
        <b/>
        <sz val="18"/>
        <rFont val="Times New Roman"/>
        <family val="1"/>
      </rPr>
      <t xml:space="preserve">                       </t>
    </r>
    <r>
      <rPr>
        <i/>
        <sz val="18"/>
        <rFont val="Times New Roman"/>
        <family val="1"/>
      </rPr>
      <t xml:space="preserve">доц. Г.И. Займист                     гл. корп. </t>
    </r>
  </si>
  <si>
    <r>
      <t xml:space="preserve">     Русский язык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</si>
  <si>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Педагогическая риторика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</si>
  <si>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Педагогика 1 пгр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И.А. Мельничук</t>
    </r>
  </si>
  <si>
    <r>
      <t xml:space="preserve">                Педагогика  2 пгр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И.А. Мельничук</t>
    </r>
  </si>
  <si>
    <r>
      <t xml:space="preserve">                Социология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С.Т. Кавецкий</t>
    </r>
  </si>
  <si>
    <r>
      <t xml:space="preserve">        Психологич. практикум             </t>
    </r>
    <r>
      <rPr>
        <sz val="18"/>
        <rFont val="Times New Roman"/>
        <family val="1"/>
      </rPr>
      <t xml:space="preserve">ЛБ                    </t>
    </r>
    <r>
      <rPr>
        <i/>
        <sz val="18"/>
        <rFont val="Times New Roman"/>
        <family val="1"/>
      </rPr>
      <t>Е.С. Коверец / О.В. Чумакова</t>
    </r>
  </si>
  <si>
    <r>
      <t xml:space="preserve">Психолог тренинг личностн роста   </t>
    </r>
    <r>
      <rPr>
        <sz val="18"/>
        <rFont val="Times New Roman"/>
        <family val="1"/>
      </rPr>
      <t xml:space="preserve">ЛБ     </t>
    </r>
    <r>
      <rPr>
        <i/>
        <sz val="18"/>
        <rFont val="Times New Roman"/>
        <family val="1"/>
      </rPr>
      <t>Н.С. Ануфрикова / А.О. Семянникова</t>
    </r>
  </si>
  <si>
    <r>
      <t xml:space="preserve">          Социология        </t>
    </r>
    <r>
      <rPr>
        <sz val="18"/>
        <rFont val="Times New Roman"/>
        <family val="1"/>
      </rPr>
      <t xml:space="preserve"> ПР                         </t>
    </r>
    <r>
      <rPr>
        <i/>
        <sz val="18"/>
        <rFont val="Times New Roman"/>
        <family val="1"/>
      </rPr>
      <t>доц. С.Т. Кавецкий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</si>
  <si>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</si>
  <si>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Психология            </t>
    </r>
    <r>
      <rPr>
        <sz val="18"/>
        <rFont val="Times New Roman"/>
        <family val="1"/>
      </rPr>
      <t xml:space="preserve">ЛБ                    </t>
    </r>
    <r>
      <rPr>
        <i/>
        <sz val="18"/>
        <rFont val="Times New Roman"/>
        <family val="1"/>
      </rPr>
      <t xml:space="preserve"> Н.С. Зубарева / Г.А. Губарева</t>
    </r>
  </si>
  <si>
    <r>
      <t xml:space="preserve">    МП математики      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ст. пр  Л.В. Федорова</t>
    </r>
  </si>
  <si>
    <r>
      <t xml:space="preserve">          МП предмета ЧиМ         </t>
    </r>
    <r>
      <rPr>
        <sz val="18"/>
        <rFont val="Times New Roman"/>
        <family val="1"/>
      </rPr>
      <t xml:space="preserve">ЛБ                               </t>
    </r>
    <r>
      <rPr>
        <i/>
        <sz val="18"/>
        <rFont val="Times New Roman"/>
        <family val="1"/>
      </rPr>
      <t>доц. В.В. Шималов</t>
    </r>
  </si>
  <si>
    <r>
      <t xml:space="preserve">Основы высшей математики  1 пгр    </t>
    </r>
    <r>
      <rPr>
        <sz val="18"/>
        <rFont val="Times New Roman"/>
        <family val="1"/>
      </rPr>
      <t xml:space="preserve">ЛБ         </t>
    </r>
    <r>
      <rPr>
        <i/>
        <sz val="18"/>
        <rFont val="Times New Roman"/>
        <family val="1"/>
      </rPr>
      <t>доц. Т.С. Онискевич</t>
    </r>
  </si>
  <si>
    <r>
      <t xml:space="preserve">Основы высшей математики  2 пгр    </t>
    </r>
    <r>
      <rPr>
        <sz val="18"/>
        <rFont val="Times New Roman"/>
        <family val="1"/>
      </rPr>
      <t xml:space="preserve">ЛБ         </t>
    </r>
    <r>
      <rPr>
        <i/>
        <sz val="18"/>
        <rFont val="Times New Roman"/>
        <family val="1"/>
      </rPr>
      <t>доц. Т.С. Онискевич</t>
    </r>
  </si>
  <si>
    <r>
      <t xml:space="preserve">          История психологии 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С.Л. Ящук</t>
    </r>
  </si>
  <si>
    <r>
      <rPr>
        <b/>
        <sz val="18"/>
        <rFont val="Times New Roman"/>
        <family val="1"/>
      </rPr>
      <t xml:space="preserve">               Психология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семьи</t>
    </r>
    <r>
      <rPr>
        <b/>
        <sz val="18"/>
        <color indexed="13"/>
        <rFont val="Times New Roman"/>
        <family val="1"/>
      </rPr>
      <t xml:space="preserve">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 пр. А.О. Семянникова</t>
    </r>
  </si>
  <si>
    <r>
      <t xml:space="preserve">     Риторика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</si>
  <si>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Дифференциальная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О.В. Чумакова</t>
    </r>
  </si>
  <si>
    <r>
      <rPr>
        <sz val="16"/>
        <rFont val="Times New Roman"/>
        <family val="1"/>
      </rPr>
      <t>Сп-я</t>
    </r>
    <r>
      <rPr>
        <b/>
        <sz val="16"/>
        <rFont val="Times New Roman"/>
        <family val="1"/>
      </rPr>
      <t xml:space="preserve"> Работа психолога в УО </t>
    </r>
    <r>
      <rPr>
        <sz val="16"/>
        <rFont val="Times New Roman"/>
        <family val="1"/>
      </rPr>
      <t>ЛБ</t>
    </r>
    <r>
      <rPr>
        <i/>
        <sz val="16"/>
        <rFont val="Times New Roman"/>
        <family val="1"/>
      </rPr>
      <t xml:space="preserve"> Семянникова              </t>
    </r>
    <r>
      <rPr>
        <sz val="16"/>
        <rFont val="Times New Roman"/>
        <family val="1"/>
      </rPr>
      <t xml:space="preserve">Сп-я </t>
    </r>
    <r>
      <rPr>
        <b/>
        <sz val="16"/>
        <rFont val="Times New Roman"/>
        <family val="1"/>
      </rPr>
      <t xml:space="preserve">Дет мед психология </t>
    </r>
    <r>
      <rPr>
        <sz val="16"/>
        <rFont val="Times New Roman"/>
        <family val="1"/>
      </rPr>
      <t>ПР</t>
    </r>
    <r>
      <rPr>
        <i/>
        <sz val="16"/>
        <rFont val="Times New Roman"/>
        <family val="1"/>
      </rPr>
      <t xml:space="preserve"> Чумакова</t>
    </r>
  </si>
  <si>
    <r>
      <rPr>
        <sz val="16"/>
        <rFont val="Times New Roman"/>
        <family val="1"/>
      </rPr>
      <t>Сп-я</t>
    </r>
    <r>
      <rPr>
        <b/>
        <sz val="16"/>
        <rFont val="Times New Roman"/>
        <family val="1"/>
      </rPr>
      <t xml:space="preserve"> ПсПС реб с ОПФР </t>
    </r>
    <r>
      <rPr>
        <sz val="16"/>
        <rFont val="Times New Roman"/>
        <family val="1"/>
      </rPr>
      <t>ПР</t>
    </r>
    <r>
      <rPr>
        <b/>
        <sz val="16"/>
        <rFont val="Times New Roman"/>
        <family val="1"/>
      </rPr>
      <t xml:space="preserve"> </t>
    </r>
    <r>
      <rPr>
        <i/>
        <sz val="16"/>
        <rFont val="Times New Roman"/>
        <family val="1"/>
      </rPr>
      <t xml:space="preserve">Чумакова                     </t>
    </r>
    <r>
      <rPr>
        <sz val="16"/>
        <rFont val="Times New Roman"/>
        <family val="1"/>
      </rPr>
      <t xml:space="preserve">Сп-я </t>
    </r>
    <r>
      <rPr>
        <b/>
        <sz val="16"/>
        <rFont val="Times New Roman"/>
        <family val="1"/>
      </rPr>
      <t xml:space="preserve">Психол реабилитации </t>
    </r>
    <r>
      <rPr>
        <sz val="16"/>
        <rFont val="Times New Roman"/>
        <family val="1"/>
      </rPr>
      <t>ПР</t>
    </r>
    <r>
      <rPr>
        <i/>
        <sz val="16"/>
        <rFont val="Times New Roman"/>
        <family val="1"/>
      </rPr>
      <t xml:space="preserve"> Семянникова</t>
    </r>
  </si>
  <si>
    <r>
      <t xml:space="preserve">Психофизиология и нейропсихология   </t>
    </r>
    <r>
      <rPr>
        <sz val="18"/>
        <rFont val="Times New Roman"/>
        <family val="1"/>
      </rPr>
      <t xml:space="preserve">ЛБ  </t>
    </r>
    <r>
      <rPr>
        <i/>
        <sz val="18"/>
        <rFont val="Times New Roman"/>
        <family val="1"/>
      </rPr>
      <t xml:space="preserve"> О.В. Чумакова/А.О. Семянникова  </t>
    </r>
  </si>
  <si>
    <r>
      <t xml:space="preserve">Медицин и специальн психология    </t>
    </r>
    <r>
      <rPr>
        <sz val="18"/>
        <rFont val="Times New Roman"/>
        <family val="1"/>
      </rPr>
      <t xml:space="preserve">ЛБ                         </t>
    </r>
    <r>
      <rPr>
        <i/>
        <sz val="18"/>
        <rFont val="Times New Roman"/>
        <family val="1"/>
      </rPr>
      <t>ст. пр.  О.В. Чумакова / пр. Н.С. Зубарева</t>
    </r>
  </si>
  <si>
    <r>
      <t xml:space="preserve">  Психология одаренности                </t>
    </r>
    <r>
      <rPr>
        <sz val="18"/>
        <rFont val="Times New Roman"/>
        <family val="1"/>
      </rPr>
      <t xml:space="preserve">ЛБ        </t>
    </r>
    <r>
      <rPr>
        <i/>
        <sz val="18"/>
        <rFont val="Times New Roman"/>
        <family val="1"/>
      </rPr>
      <t xml:space="preserve"> 2 пгр        ст. пр. Е.А. Гузюк</t>
    </r>
  </si>
  <si>
    <r>
      <t xml:space="preserve">  Психология одаренности                </t>
    </r>
    <r>
      <rPr>
        <sz val="18"/>
        <rFont val="Times New Roman"/>
        <family val="1"/>
      </rPr>
      <t xml:space="preserve">ЛБ        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1 пгр </t>
    </r>
    <r>
      <rPr>
        <i/>
        <sz val="18"/>
        <rFont val="Times New Roman"/>
        <family val="1"/>
      </rPr>
      <t xml:space="preserve">       ст. пр. Е.А. Гузюк</t>
    </r>
  </si>
  <si>
    <r>
      <t xml:space="preserve">Психологич помощь детям       </t>
    </r>
    <r>
      <rPr>
        <sz val="18"/>
        <rFont val="Times New Roman"/>
        <family val="1"/>
      </rPr>
      <t xml:space="preserve">ЛБ                         </t>
    </r>
    <r>
      <rPr>
        <i/>
        <sz val="18"/>
        <rFont val="Times New Roman"/>
        <family val="1"/>
      </rPr>
      <t xml:space="preserve">  О.В. Чумакова / С.В. Головня</t>
    </r>
  </si>
  <si>
    <r>
      <t xml:space="preserve">Конфликтология          </t>
    </r>
    <r>
      <rPr>
        <sz val="18"/>
        <rFont val="Times New Roman"/>
        <family val="1"/>
      </rPr>
      <t xml:space="preserve">ЛБ                                        </t>
    </r>
    <r>
      <rPr>
        <i/>
        <sz val="18"/>
        <rFont val="Times New Roman"/>
        <family val="1"/>
      </rPr>
      <t>Е.А. Гузюк / Синюк Д.Э.</t>
    </r>
  </si>
  <si>
    <t>УТВЕРЖДАЮ
Первый проректор 
                          С.Н. Северин
16 декабря 2021 г.</t>
  </si>
  <si>
    <t>РАСПИСАНИЕ  4  КУРСА  (НО, ПС, ПП) (17 неделя) с 20.12.2021 по 25.12.2021</t>
  </si>
  <si>
    <t>РАСПИСАНИЕ  3  КУРСА  (НО, ПС, ПП) (17 неделя) с 20.12.2021 по 25.12.2021</t>
  </si>
  <si>
    <t>РАСПИСАНИЕ  2  КУРСА  (НО, ПС, ПП) (17 неделя) с 20.12.2021 по 25.12.2021</t>
  </si>
  <si>
    <t>РАСПИСАНИЕ  1  КУРСА  (НО, ПС, ПП) (17 неделя) с 20.12.2021 по 25.12.2021</t>
  </si>
  <si>
    <r>
      <t xml:space="preserve">          МП русск яз и ЛЧ         </t>
    </r>
    <r>
      <rPr>
        <sz val="18"/>
        <rFont val="Times New Roman"/>
        <family val="1"/>
      </rPr>
      <t xml:space="preserve">ЛК                               </t>
    </r>
    <r>
      <rPr>
        <i/>
        <sz val="18"/>
        <rFont val="Times New Roman"/>
        <family val="1"/>
      </rPr>
      <t>доц. А.Е. Левонюк</t>
    </r>
  </si>
  <si>
    <r>
      <t xml:space="preserve">          МП русск яз и ЛЧ 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доц. А.Е. Левонюк</t>
    </r>
  </si>
  <si>
    <r>
      <rPr>
        <b/>
        <sz val="18"/>
        <rFont val="Times New Roman"/>
        <family val="1"/>
      </rPr>
      <t xml:space="preserve">     Ф. Педагогич. этика</t>
    </r>
    <r>
      <rPr>
        <b/>
        <sz val="18"/>
        <color indexed="13"/>
        <rFont val="Times New Roman"/>
        <family val="1"/>
      </rPr>
      <t xml:space="preserve">   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доц. А.Е. Левонюк</t>
    </r>
  </si>
  <si>
    <r>
      <t xml:space="preserve">          МП русск яз и ЛЧ         </t>
    </r>
    <r>
      <rPr>
        <sz val="18"/>
        <rFont val="Times New Roman"/>
        <family val="1"/>
      </rPr>
      <t xml:space="preserve">ЛБ                               </t>
    </r>
    <r>
      <rPr>
        <i/>
        <sz val="18"/>
        <rFont val="Times New Roman"/>
        <family val="1"/>
      </rPr>
      <t>доц. А.Е. Левонюк</t>
    </r>
  </si>
  <si>
    <r>
      <t xml:space="preserve"> Права ребенка в соврем Беларуси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Е.А. Лагуновская</t>
    </r>
  </si>
  <si>
    <r>
      <rPr>
        <sz val="16"/>
        <rFont val="Times New Roman"/>
        <family val="1"/>
      </rPr>
      <t xml:space="preserve">Сп-я </t>
    </r>
    <r>
      <rPr>
        <b/>
        <sz val="16"/>
        <rFont val="Times New Roman"/>
        <family val="1"/>
      </rPr>
      <t xml:space="preserve">Пед конфликтол </t>
    </r>
    <r>
      <rPr>
        <i/>
        <sz val="16"/>
        <rFont val="Times New Roman"/>
        <family val="1"/>
      </rPr>
      <t>Селех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ЛБ</t>
    </r>
    <r>
      <rPr>
        <b/>
        <sz val="16"/>
        <rFont val="Times New Roman"/>
        <family val="1"/>
      </rPr>
      <t xml:space="preserve">                        </t>
    </r>
    <r>
      <rPr>
        <sz val="16"/>
        <rFont val="Times New Roman"/>
        <family val="1"/>
      </rPr>
      <t>Сп-я</t>
    </r>
    <r>
      <rPr>
        <b/>
        <sz val="16"/>
        <rFont val="Times New Roman"/>
        <family val="1"/>
      </rPr>
      <t xml:space="preserve"> Клинич диагностика </t>
    </r>
    <r>
      <rPr>
        <i/>
        <sz val="16"/>
        <rFont val="Times New Roman"/>
        <family val="1"/>
      </rPr>
      <t>Лыбко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ЛБ</t>
    </r>
  </si>
  <si>
    <r>
      <rPr>
        <sz val="16"/>
        <rFont val="Times New Roman"/>
        <family val="1"/>
      </rPr>
      <t>Сп-я</t>
    </r>
    <r>
      <rPr>
        <b/>
        <sz val="16"/>
        <rFont val="Times New Roman"/>
        <family val="1"/>
      </rPr>
      <t xml:space="preserve"> Раб с одарен детьми </t>
    </r>
    <r>
      <rPr>
        <sz val="16"/>
        <rFont val="Times New Roman"/>
        <family val="1"/>
      </rPr>
      <t>ЛБ</t>
    </r>
    <r>
      <rPr>
        <b/>
        <sz val="16"/>
        <rFont val="Times New Roman"/>
        <family val="1"/>
      </rPr>
      <t xml:space="preserve"> </t>
    </r>
    <r>
      <rPr>
        <i/>
        <sz val="16"/>
        <rFont val="Times New Roman"/>
        <family val="1"/>
      </rPr>
      <t xml:space="preserve">Чумакова                     </t>
    </r>
    <r>
      <rPr>
        <sz val="16"/>
        <rFont val="Times New Roman"/>
        <family val="1"/>
      </rPr>
      <t xml:space="preserve">Сп-я </t>
    </r>
    <r>
      <rPr>
        <b/>
        <sz val="16"/>
        <rFont val="Times New Roman"/>
        <family val="1"/>
      </rPr>
      <t xml:space="preserve">Психопроф и валеолог </t>
    </r>
    <r>
      <rPr>
        <sz val="16"/>
        <rFont val="Times New Roman"/>
        <family val="1"/>
      </rPr>
      <t>ЛБ</t>
    </r>
    <r>
      <rPr>
        <i/>
        <sz val="16"/>
        <rFont val="Times New Roman"/>
        <family val="1"/>
      </rPr>
      <t xml:space="preserve"> Семянникова</t>
    </r>
  </si>
  <si>
    <r>
      <t xml:space="preserve">  Основы псих консультирования                                                                                                     </t>
    </r>
    <r>
      <rPr>
        <sz val="18"/>
        <rFont val="Times New Roman"/>
        <family val="1"/>
      </rPr>
      <t xml:space="preserve">ПР       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 НИ. Селех</t>
    </r>
  </si>
  <si>
    <t>1 пара
11.55-13.15</t>
  </si>
  <si>
    <t>2 пара
13.30-14.50</t>
  </si>
  <si>
    <r>
      <t xml:space="preserve">        Безопасность жизнедеят чел   </t>
    </r>
    <r>
      <rPr>
        <sz val="18"/>
        <rFont val="Times New Roman"/>
        <family val="1"/>
      </rPr>
      <t xml:space="preserve"> ПР     </t>
    </r>
    <r>
      <rPr>
        <i/>
        <sz val="18"/>
        <rFont val="Times New Roman"/>
        <family val="1"/>
      </rPr>
      <t xml:space="preserve">доц. В.В. Шималов </t>
    </r>
  </si>
  <si>
    <r>
      <t xml:space="preserve">  Психология одаренности                </t>
    </r>
    <r>
      <rPr>
        <sz val="18"/>
        <rFont val="Times New Roman"/>
        <family val="1"/>
      </rPr>
      <t xml:space="preserve">ЛБ        </t>
    </r>
    <r>
      <rPr>
        <i/>
        <sz val="18"/>
        <rFont val="Times New Roman"/>
        <family val="1"/>
      </rPr>
      <t xml:space="preserve"> 1 пгр        ст. пр. Е.А. Гузюк</t>
    </r>
  </si>
  <si>
    <r>
      <t xml:space="preserve">  Методика преподав психологии     </t>
    </r>
    <r>
      <rPr>
        <sz val="18"/>
        <rFont val="Times New Roman"/>
        <family val="1"/>
      </rPr>
      <t xml:space="preserve"> ПР            ст</t>
    </r>
    <r>
      <rPr>
        <i/>
        <sz val="18"/>
        <rFont val="Times New Roman"/>
        <family val="1"/>
      </rPr>
      <t>. пр. Н.А. Окулич</t>
    </r>
  </si>
  <si>
    <r>
      <t xml:space="preserve">Психология семьи        </t>
    </r>
    <r>
      <rPr>
        <sz val="18"/>
        <rFont val="Times New Roman"/>
        <family val="1"/>
      </rPr>
      <t xml:space="preserve"> ЛБ                                </t>
    </r>
    <r>
      <rPr>
        <i/>
        <sz val="18"/>
        <rFont val="Times New Roman"/>
        <family val="1"/>
      </rPr>
      <t xml:space="preserve">Н.И. Селех / А.О. Семянникова 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</si>
</sst>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b/>
      <sz val="18"/>
      <color indexed="17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3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92D050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3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83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83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181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83" fontId="65" fillId="33" borderId="20" xfId="0" applyNumberFormat="1" applyFont="1" applyFill="1" applyBorder="1" applyAlignment="1">
      <alignment horizontal="center" vertical="center" wrapText="1"/>
    </xf>
    <xf numFmtId="183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83" fontId="3" fillId="36" borderId="33" xfId="0" applyNumberFormat="1" applyFont="1" applyFill="1" applyBorder="1" applyAlignment="1">
      <alignment horizontal="center" vertical="center" wrapText="1"/>
    </xf>
    <xf numFmtId="183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83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189" fontId="19" fillId="33" borderId="20" xfId="0" applyNumberFormat="1" applyFont="1" applyFill="1" applyBorder="1" applyAlignment="1">
      <alignment horizontal="center" vertical="center" wrapText="1"/>
    </xf>
    <xf numFmtId="183" fontId="20" fillId="37" borderId="20" xfId="0" applyNumberFormat="1" applyFont="1" applyFill="1" applyBorder="1" applyAlignment="1">
      <alignment horizontal="center" vertical="center" wrapText="1"/>
    </xf>
    <xf numFmtId="183" fontId="20" fillId="37" borderId="26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  <xf numFmtId="183" fontId="20" fillId="37" borderId="26" xfId="0" applyNumberFormat="1" applyFont="1" applyFill="1" applyBorder="1" applyAlignment="1">
      <alignment horizontal="center" vertical="center" wrapText="1"/>
    </xf>
    <xf numFmtId="183" fontId="20" fillId="37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83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3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70"/>
  <sheetViews>
    <sheetView showGridLines="0" view="pageBreakPreview" zoomScale="60" zoomScaleNormal="70" zoomScalePageLayoutView="0" workbookViewId="0" topLeftCell="A1">
      <selection activeCell="B31" sqref="B31:E34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4" t="s">
        <v>28</v>
      </c>
      <c r="B1" s="124"/>
      <c r="C1" s="124"/>
      <c r="D1" s="98" t="s">
        <v>150</v>
      </c>
      <c r="E1" s="125"/>
      <c r="F1" s="125"/>
      <c r="G1" s="51"/>
      <c r="H1" s="51"/>
      <c r="I1" s="51"/>
      <c r="J1" s="25"/>
    </row>
    <row r="2" spans="1:9" ht="23.25">
      <c r="A2" s="126" t="s">
        <v>154</v>
      </c>
      <c r="B2" s="127"/>
      <c r="C2" s="127"/>
      <c r="D2" s="127"/>
      <c r="E2" s="127"/>
      <c r="F2" s="127"/>
      <c r="G2" s="127"/>
      <c r="H2" s="9"/>
      <c r="I2" s="9"/>
    </row>
    <row r="4" spans="1:9" ht="27.75" customHeight="1">
      <c r="A4" s="102">
        <v>44550</v>
      </c>
      <c r="B4" s="100" t="s">
        <v>19</v>
      </c>
      <c r="C4" s="101" t="s">
        <v>42</v>
      </c>
      <c r="D4" s="100" t="s">
        <v>43</v>
      </c>
      <c r="E4" s="93" t="s">
        <v>22</v>
      </c>
      <c r="F4" s="35" t="s">
        <v>9</v>
      </c>
      <c r="G4" s="35" t="s">
        <v>10</v>
      </c>
      <c r="H4" s="77"/>
      <c r="I4" s="77"/>
    </row>
    <row r="5" spans="1:9" ht="29.25" customHeight="1">
      <c r="A5" s="105" t="s">
        <v>30</v>
      </c>
      <c r="B5" s="106">
        <f aca="true" t="shared" si="0" ref="B5:G5">$A$4</f>
        <v>44550</v>
      </c>
      <c r="C5" s="106">
        <f t="shared" si="0"/>
        <v>44550</v>
      </c>
      <c r="D5" s="107">
        <f t="shared" si="0"/>
        <v>44550</v>
      </c>
      <c r="E5" s="50">
        <f t="shared" si="0"/>
        <v>44550</v>
      </c>
      <c r="F5" s="33">
        <f t="shared" si="0"/>
        <v>44550</v>
      </c>
      <c r="G5" s="33">
        <f t="shared" si="0"/>
        <v>44550</v>
      </c>
      <c r="H5" s="78"/>
      <c r="I5" s="78"/>
    </row>
    <row r="6" spans="1:7" ht="60" customHeight="1">
      <c r="A6" s="99" t="s">
        <v>15</v>
      </c>
      <c r="B6" s="117" t="s">
        <v>93</v>
      </c>
      <c r="C6" s="147" t="s">
        <v>137</v>
      </c>
      <c r="D6" s="122" t="s">
        <v>59</v>
      </c>
      <c r="E6" s="123"/>
      <c r="F6" s="29"/>
      <c r="G6" s="29"/>
    </row>
    <row r="7" spans="1:9" ht="60.75" customHeight="1">
      <c r="A7" s="99" t="s">
        <v>16</v>
      </c>
      <c r="B7" s="120" t="s">
        <v>45</v>
      </c>
      <c r="C7" s="97" t="s">
        <v>72</v>
      </c>
      <c r="D7" s="121" t="s">
        <v>90</v>
      </c>
      <c r="E7" s="121"/>
      <c r="F7" s="47"/>
      <c r="G7" s="46"/>
      <c r="H7" s="79"/>
      <c r="I7" s="79"/>
    </row>
    <row r="8" spans="1:9" ht="60.75" customHeight="1">
      <c r="A8" s="99" t="s">
        <v>18</v>
      </c>
      <c r="B8" s="148" t="s">
        <v>29</v>
      </c>
      <c r="C8" s="149"/>
      <c r="D8" s="150"/>
      <c r="E8" s="58"/>
      <c r="F8" s="47"/>
      <c r="G8" s="48"/>
      <c r="H8" s="80"/>
      <c r="I8" s="80"/>
    </row>
    <row r="9" spans="1:9" ht="50.25" customHeight="1">
      <c r="A9" s="99" t="s">
        <v>17</v>
      </c>
      <c r="B9" s="97" t="s">
        <v>125</v>
      </c>
      <c r="C9" s="97" t="s">
        <v>77</v>
      </c>
      <c r="D9" s="121"/>
      <c r="E9" s="121"/>
      <c r="F9" s="29"/>
      <c r="G9" s="49"/>
      <c r="H9" s="81"/>
      <c r="I9" s="81"/>
    </row>
    <row r="10" spans="1:9" ht="30" customHeight="1">
      <c r="A10" s="105" t="s">
        <v>31</v>
      </c>
      <c r="B10" s="107">
        <f aca="true" t="shared" si="1" ref="B10:G10">$A$4+1</f>
        <v>44551</v>
      </c>
      <c r="C10" s="106">
        <f t="shared" si="1"/>
        <v>44551</v>
      </c>
      <c r="D10" s="107">
        <f>$A$4+1</f>
        <v>44551</v>
      </c>
      <c r="E10" s="50">
        <f t="shared" si="1"/>
        <v>44551</v>
      </c>
      <c r="F10" s="33">
        <f t="shared" si="1"/>
        <v>44551</v>
      </c>
      <c r="G10" s="33">
        <f t="shared" si="1"/>
        <v>44551</v>
      </c>
      <c r="H10" s="78"/>
      <c r="I10" s="78"/>
    </row>
    <row r="11" spans="1:7" ht="58.5" customHeight="1">
      <c r="A11" s="99" t="s">
        <v>15</v>
      </c>
      <c r="B11" s="97" t="s">
        <v>132</v>
      </c>
      <c r="C11" s="29"/>
      <c r="D11" s="29"/>
      <c r="F11" s="29"/>
      <c r="G11" s="29"/>
    </row>
    <row r="12" spans="1:7" ht="65.25" customHeight="1">
      <c r="A12" s="99" t="s">
        <v>16</v>
      </c>
      <c r="B12" s="122" t="s">
        <v>47</v>
      </c>
      <c r="C12" s="151"/>
      <c r="D12" s="151"/>
      <c r="E12" s="152"/>
      <c r="F12" s="29"/>
      <c r="G12" s="29"/>
    </row>
    <row r="13" spans="1:7" ht="61.5" customHeight="1">
      <c r="A13" s="99" t="s">
        <v>18</v>
      </c>
      <c r="B13" s="97" t="s">
        <v>104</v>
      </c>
      <c r="C13" s="120" t="s">
        <v>45</v>
      </c>
      <c r="D13" s="121" t="s">
        <v>109</v>
      </c>
      <c r="E13" s="121"/>
      <c r="F13" s="29"/>
      <c r="G13" s="29"/>
    </row>
    <row r="14" spans="1:9" s="17" customFormat="1" ht="57.75" customHeight="1">
      <c r="A14" s="99" t="s">
        <v>17</v>
      </c>
      <c r="B14" s="118" t="s">
        <v>94</v>
      </c>
      <c r="C14" s="153" t="s">
        <v>136</v>
      </c>
      <c r="D14" s="30"/>
      <c r="F14" s="31"/>
      <c r="G14" s="31"/>
      <c r="H14" s="82"/>
      <c r="I14" s="82"/>
    </row>
    <row r="15" spans="1:9" ht="30.75" customHeight="1">
      <c r="A15" s="105" t="s">
        <v>32</v>
      </c>
      <c r="B15" s="106">
        <f aca="true" t="shared" si="2" ref="B15:G15">$A$4+2</f>
        <v>44552</v>
      </c>
      <c r="C15" s="106">
        <f t="shared" si="2"/>
        <v>44552</v>
      </c>
      <c r="D15" s="107">
        <f t="shared" si="2"/>
        <v>44552</v>
      </c>
      <c r="E15" s="50">
        <f t="shared" si="2"/>
        <v>44552</v>
      </c>
      <c r="F15" s="33">
        <f t="shared" si="2"/>
        <v>44552</v>
      </c>
      <c r="G15" s="33">
        <f t="shared" si="2"/>
        <v>44552</v>
      </c>
      <c r="H15" s="78"/>
      <c r="I15" s="78"/>
    </row>
    <row r="16" spans="1:7" ht="61.5" customHeight="1">
      <c r="A16" s="99" t="s">
        <v>15</v>
      </c>
      <c r="B16" s="97" t="s">
        <v>125</v>
      </c>
      <c r="C16" s="120" t="s">
        <v>74</v>
      </c>
      <c r="F16" s="29"/>
      <c r="G16" s="29"/>
    </row>
    <row r="17" spans="1:9" ht="63.75" customHeight="1">
      <c r="A17" s="99" t="s">
        <v>16</v>
      </c>
      <c r="B17" s="146" t="s">
        <v>91</v>
      </c>
      <c r="C17" s="120" t="s">
        <v>75</v>
      </c>
      <c r="D17" s="121" t="s">
        <v>99</v>
      </c>
      <c r="E17" s="121"/>
      <c r="F17" s="46"/>
      <c r="G17" s="46"/>
      <c r="H17" s="79"/>
      <c r="I17" s="79"/>
    </row>
    <row r="18" spans="1:9" ht="65.25" customHeight="1">
      <c r="A18" s="99" t="s">
        <v>18</v>
      </c>
      <c r="B18" s="148" t="s">
        <v>29</v>
      </c>
      <c r="C18" s="149"/>
      <c r="D18" s="149"/>
      <c r="F18" s="131"/>
      <c r="G18" s="131"/>
      <c r="H18" s="80"/>
      <c r="I18" s="80"/>
    </row>
    <row r="19" spans="1:9" s="17" customFormat="1" ht="60.75" customHeight="1">
      <c r="A19" s="99" t="s">
        <v>17</v>
      </c>
      <c r="B19" s="117" t="s">
        <v>93</v>
      </c>
      <c r="C19" s="97" t="s">
        <v>138</v>
      </c>
      <c r="D19" s="122" t="s">
        <v>49</v>
      </c>
      <c r="E19" s="123"/>
      <c r="F19" s="46"/>
      <c r="G19" s="46"/>
      <c r="H19" s="79"/>
      <c r="I19" s="79"/>
    </row>
    <row r="20" spans="1:9" ht="27" customHeight="1">
      <c r="A20" s="105" t="s">
        <v>33</v>
      </c>
      <c r="B20" s="107">
        <f aca="true" t="shared" si="3" ref="B20:G20">$A$4+3</f>
        <v>44553</v>
      </c>
      <c r="C20" s="106">
        <f t="shared" si="3"/>
        <v>44553</v>
      </c>
      <c r="D20" s="107">
        <f t="shared" si="3"/>
        <v>44553</v>
      </c>
      <c r="E20" s="50">
        <f t="shared" si="3"/>
        <v>44553</v>
      </c>
      <c r="F20" s="33">
        <f t="shared" si="3"/>
        <v>44553</v>
      </c>
      <c r="G20" s="33">
        <f t="shared" si="3"/>
        <v>44553</v>
      </c>
      <c r="H20" s="78"/>
      <c r="I20" s="78"/>
    </row>
    <row r="21" spans="1:7" ht="59.25" customHeight="1">
      <c r="A21" s="99" t="s">
        <v>15</v>
      </c>
      <c r="B21" s="97" t="s">
        <v>132</v>
      </c>
      <c r="C21" s="147" t="s">
        <v>137</v>
      </c>
      <c r="F21" s="42"/>
      <c r="G21" s="29"/>
    </row>
    <row r="22" spans="1:7" ht="54" customHeight="1">
      <c r="A22" s="99" t="s">
        <v>16</v>
      </c>
      <c r="B22" s="122" t="s">
        <v>47</v>
      </c>
      <c r="C22" s="151"/>
      <c r="D22" s="151"/>
      <c r="E22" s="152"/>
      <c r="F22" s="42"/>
      <c r="G22" s="29"/>
    </row>
    <row r="23" spans="1:7" ht="60.75" customHeight="1">
      <c r="A23" s="99" t="s">
        <v>18</v>
      </c>
      <c r="B23" s="146" t="s">
        <v>91</v>
      </c>
      <c r="C23" s="97" t="s">
        <v>73</v>
      </c>
      <c r="D23" s="121" t="s">
        <v>109</v>
      </c>
      <c r="E23" s="121"/>
      <c r="F23" s="29"/>
      <c r="G23" s="29"/>
    </row>
    <row r="24" spans="1:9" ht="53.25" customHeight="1">
      <c r="A24" s="99" t="s">
        <v>17</v>
      </c>
      <c r="B24" s="118" t="s">
        <v>94</v>
      </c>
      <c r="C24" s="97" t="s">
        <v>76</v>
      </c>
      <c r="D24" s="97" t="s">
        <v>54</v>
      </c>
      <c r="F24" s="45"/>
      <c r="G24" s="45"/>
      <c r="H24" s="76"/>
      <c r="I24" s="76"/>
    </row>
    <row r="25" spans="1:9" ht="27" customHeight="1">
      <c r="A25" s="105" t="s">
        <v>34</v>
      </c>
      <c r="B25" s="106">
        <f aca="true" t="shared" si="4" ref="B25:G25">$A$4+4</f>
        <v>44554</v>
      </c>
      <c r="C25" s="106">
        <f t="shared" si="4"/>
        <v>44554</v>
      </c>
      <c r="D25" s="107">
        <f t="shared" si="4"/>
        <v>44554</v>
      </c>
      <c r="E25" s="96">
        <f t="shared" si="4"/>
        <v>44554</v>
      </c>
      <c r="F25" s="33">
        <f t="shared" si="4"/>
        <v>44554</v>
      </c>
      <c r="G25" s="33">
        <f t="shared" si="4"/>
        <v>44554</v>
      </c>
      <c r="H25" s="78"/>
      <c r="I25" s="78"/>
    </row>
    <row r="26" spans="1:7" ht="57.75" customHeight="1">
      <c r="A26" s="99" t="s">
        <v>15</v>
      </c>
      <c r="B26" s="97" t="s">
        <v>124</v>
      </c>
      <c r="C26" s="153" t="s">
        <v>136</v>
      </c>
      <c r="F26" s="74"/>
      <c r="G26" s="29"/>
    </row>
    <row r="27" spans="1:7" ht="60" customHeight="1">
      <c r="A27" s="99" t="s">
        <v>16</v>
      </c>
      <c r="B27" s="97" t="s">
        <v>125</v>
      </c>
      <c r="C27" s="97" t="s">
        <v>48</v>
      </c>
      <c r="D27" s="122" t="s">
        <v>49</v>
      </c>
      <c r="E27" s="123"/>
      <c r="F27" s="29"/>
      <c r="G27" s="29"/>
    </row>
    <row r="28" spans="1:7" ht="55.5" customHeight="1">
      <c r="A28" s="99" t="s">
        <v>18</v>
      </c>
      <c r="B28" s="97" t="s">
        <v>92</v>
      </c>
      <c r="C28" s="97" t="s">
        <v>129</v>
      </c>
      <c r="D28" s="121" t="s">
        <v>109</v>
      </c>
      <c r="E28" s="121"/>
      <c r="F28" s="54"/>
      <c r="G28" s="29"/>
    </row>
    <row r="29" spans="1:9" ht="45.75" customHeight="1">
      <c r="A29" s="99" t="s">
        <v>17</v>
      </c>
      <c r="B29" s="122" t="s">
        <v>123</v>
      </c>
      <c r="C29" s="154"/>
      <c r="D29" s="154"/>
      <c r="E29" s="123"/>
      <c r="F29" s="59"/>
      <c r="G29" s="45"/>
      <c r="H29" s="76"/>
      <c r="I29" s="76"/>
    </row>
    <row r="30" spans="1:9" ht="29.25" customHeight="1">
      <c r="A30" s="105" t="s">
        <v>35</v>
      </c>
      <c r="B30" s="106">
        <f aca="true" t="shared" si="5" ref="B30:G30">$A$4+5</f>
        <v>44555</v>
      </c>
      <c r="C30" s="106">
        <f t="shared" si="5"/>
        <v>44555</v>
      </c>
      <c r="D30" s="107">
        <f t="shared" si="5"/>
        <v>44555</v>
      </c>
      <c r="E30" s="50">
        <f t="shared" si="5"/>
        <v>44555</v>
      </c>
      <c r="F30" s="33">
        <f t="shared" si="5"/>
        <v>44555</v>
      </c>
      <c r="G30" s="33">
        <f t="shared" si="5"/>
        <v>44555</v>
      </c>
      <c r="H30" s="78"/>
      <c r="I30" s="78"/>
    </row>
    <row r="31" spans="1:9" ht="51.75" customHeight="1">
      <c r="A31" s="99" t="s">
        <v>15</v>
      </c>
      <c r="B31" s="97" t="s">
        <v>124</v>
      </c>
      <c r="C31" s="97" t="s">
        <v>129</v>
      </c>
      <c r="D31" s="121" t="s">
        <v>109</v>
      </c>
      <c r="E31" s="121"/>
      <c r="F31" s="32"/>
      <c r="G31" s="32"/>
      <c r="H31" s="83"/>
      <c r="I31" s="83"/>
    </row>
    <row r="32" spans="1:9" ht="48.75" customHeight="1">
      <c r="A32" s="99" t="s">
        <v>16</v>
      </c>
      <c r="B32" s="97" t="s">
        <v>125</v>
      </c>
      <c r="C32" s="97" t="s">
        <v>129</v>
      </c>
      <c r="D32" s="121" t="s">
        <v>130</v>
      </c>
      <c r="E32" s="121"/>
      <c r="F32" s="32"/>
      <c r="G32" s="32"/>
      <c r="H32" s="83"/>
      <c r="I32" s="83"/>
    </row>
    <row r="33" spans="1:9" ht="46.5" customHeight="1">
      <c r="A33" s="99" t="s">
        <v>18</v>
      </c>
      <c r="B33" s="122" t="s">
        <v>123</v>
      </c>
      <c r="C33" s="154"/>
      <c r="D33" s="154"/>
      <c r="E33" s="123"/>
      <c r="F33" s="32"/>
      <c r="G33" s="32"/>
      <c r="H33" s="83"/>
      <c r="I33" s="83"/>
    </row>
    <row r="34" spans="1:9" ht="47.25" customHeight="1">
      <c r="A34" s="99" t="s">
        <v>17</v>
      </c>
      <c r="B34" s="146" t="s">
        <v>91</v>
      </c>
      <c r="C34" s="97"/>
      <c r="D34" s="122" t="s">
        <v>49</v>
      </c>
      <c r="E34" s="123"/>
      <c r="F34" s="32"/>
      <c r="G34" s="32"/>
      <c r="H34" s="83"/>
      <c r="I34" s="83"/>
    </row>
    <row r="35" spans="1:9" ht="14.25" customHeight="1">
      <c r="A35" s="36"/>
      <c r="B35" s="33"/>
      <c r="C35" s="92"/>
      <c r="D35" s="33"/>
      <c r="E35" s="50"/>
      <c r="F35" s="33"/>
      <c r="G35" s="33"/>
      <c r="H35" s="78"/>
      <c r="I35" s="78"/>
    </row>
    <row r="36" spans="1:7" ht="12.75">
      <c r="A36" s="10"/>
      <c r="B36" s="13"/>
      <c r="C36" s="13"/>
      <c r="D36" s="13"/>
      <c r="E36" s="13"/>
      <c r="F36" s="43"/>
      <c r="G36" s="29"/>
    </row>
    <row r="37" spans="1:10" ht="20.25">
      <c r="A37" s="129" t="s">
        <v>44</v>
      </c>
      <c r="B37" s="130"/>
      <c r="C37" s="130"/>
      <c r="D37" s="130"/>
      <c r="E37" s="68" t="s">
        <v>14</v>
      </c>
      <c r="F37" s="128"/>
      <c r="G37" s="128"/>
      <c r="H37" s="128"/>
      <c r="I37" s="128"/>
      <c r="J37" s="128"/>
    </row>
    <row r="38" spans="1:4" ht="6.75" customHeight="1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  <row r="69" spans="1:4" ht="12.75">
      <c r="A69" s="10"/>
      <c r="B69" s="13"/>
      <c r="C69" s="13"/>
      <c r="D69" s="13"/>
    </row>
    <row r="70" spans="1:4" ht="12.75">
      <c r="A70" s="10"/>
      <c r="B70" s="13"/>
      <c r="C70" s="13"/>
      <c r="D70" s="13"/>
    </row>
  </sheetData>
  <sheetProtection/>
  <mergeCells count="24">
    <mergeCell ref="F37:J37"/>
    <mergeCell ref="D19:E19"/>
    <mergeCell ref="B22:E22"/>
    <mergeCell ref="B18:D18"/>
    <mergeCell ref="A37:D37"/>
    <mergeCell ref="F18:G18"/>
    <mergeCell ref="D31:E31"/>
    <mergeCell ref="B33:E33"/>
    <mergeCell ref="A1:C1"/>
    <mergeCell ref="E1:F1"/>
    <mergeCell ref="A2:G2"/>
    <mergeCell ref="B8:D8"/>
    <mergeCell ref="D6:E6"/>
    <mergeCell ref="D23:E23"/>
    <mergeCell ref="D9:E9"/>
    <mergeCell ref="D34:E34"/>
    <mergeCell ref="D13:E13"/>
    <mergeCell ref="D7:E7"/>
    <mergeCell ref="B12:E12"/>
    <mergeCell ref="D27:E27"/>
    <mergeCell ref="D17:E17"/>
    <mergeCell ref="D28:E28"/>
    <mergeCell ref="D32:E32"/>
    <mergeCell ref="B29:E29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60" zoomScaleNormal="70" zoomScalePageLayoutView="0" workbookViewId="0" topLeftCell="A1">
      <selection activeCell="B31" sqref="B31:C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4" t="s">
        <v>28</v>
      </c>
      <c r="B1" s="124"/>
      <c r="C1" s="124"/>
      <c r="D1" s="98" t="s">
        <v>150</v>
      </c>
      <c r="E1" s="125"/>
      <c r="F1" s="125"/>
      <c r="G1" s="51"/>
      <c r="H1" s="51"/>
      <c r="I1" s="51"/>
      <c r="J1" s="25"/>
    </row>
    <row r="2" spans="1:9" ht="23.25">
      <c r="A2" s="126" t="s">
        <v>153</v>
      </c>
      <c r="B2" s="127"/>
      <c r="C2" s="127"/>
      <c r="D2" s="127"/>
      <c r="E2" s="127"/>
      <c r="F2" s="127"/>
      <c r="G2" s="127"/>
      <c r="H2" s="9"/>
      <c r="I2" s="9"/>
    </row>
    <row r="4" spans="1:9" ht="27.75" customHeight="1">
      <c r="A4" s="102">
        <v>44550</v>
      </c>
      <c r="B4" s="100" t="s">
        <v>20</v>
      </c>
      <c r="C4" s="101" t="s">
        <v>36</v>
      </c>
      <c r="D4" s="100" t="s">
        <v>37</v>
      </c>
      <c r="E4" s="93" t="s">
        <v>22</v>
      </c>
      <c r="F4" s="35" t="s">
        <v>9</v>
      </c>
      <c r="G4" s="35" t="s">
        <v>10</v>
      </c>
      <c r="H4" s="77"/>
      <c r="I4" s="77"/>
    </row>
    <row r="5" spans="1:9" ht="29.25" customHeight="1">
      <c r="A5" s="105" t="s">
        <v>30</v>
      </c>
      <c r="B5" s="106">
        <f aca="true" t="shared" si="0" ref="B5:G5">$A$4</f>
        <v>44550</v>
      </c>
      <c r="C5" s="104">
        <f t="shared" si="0"/>
        <v>44550</v>
      </c>
      <c r="D5" s="103">
        <f t="shared" si="0"/>
        <v>44550</v>
      </c>
      <c r="E5" s="50">
        <f t="shared" si="0"/>
        <v>44550</v>
      </c>
      <c r="F5" s="33">
        <f t="shared" si="0"/>
        <v>44550</v>
      </c>
      <c r="G5" s="33">
        <f t="shared" si="0"/>
        <v>44550</v>
      </c>
      <c r="H5" s="78"/>
      <c r="I5" s="78"/>
    </row>
    <row r="6" spans="1:7" ht="60" customHeight="1">
      <c r="A6" s="99" t="s">
        <v>15</v>
      </c>
      <c r="B6" s="120" t="s">
        <v>45</v>
      </c>
      <c r="C6" s="29"/>
      <c r="D6" s="29"/>
      <c r="F6" s="29"/>
      <c r="G6" s="29"/>
    </row>
    <row r="7" spans="1:9" ht="60.75" customHeight="1">
      <c r="A7" s="99" t="s">
        <v>16</v>
      </c>
      <c r="B7" s="155" t="s">
        <v>105</v>
      </c>
      <c r="C7" s="97" t="s">
        <v>48</v>
      </c>
      <c r="D7" s="121"/>
      <c r="E7" s="121"/>
      <c r="F7" s="47"/>
      <c r="G7" s="46"/>
      <c r="H7" s="79"/>
      <c r="I7" s="79"/>
    </row>
    <row r="8" spans="1:9" ht="60.75" customHeight="1">
      <c r="A8" s="99" t="s">
        <v>18</v>
      </c>
      <c r="B8" s="153" t="s">
        <v>126</v>
      </c>
      <c r="C8" s="97" t="s">
        <v>63</v>
      </c>
      <c r="D8" s="132" t="s">
        <v>111</v>
      </c>
      <c r="E8" s="133"/>
      <c r="F8" s="47"/>
      <c r="G8" s="48"/>
      <c r="H8" s="80"/>
      <c r="I8" s="80"/>
    </row>
    <row r="9" spans="1:9" ht="50.25" customHeight="1">
      <c r="A9" s="99" t="s">
        <v>17</v>
      </c>
      <c r="B9" s="148" t="s">
        <v>29</v>
      </c>
      <c r="C9" s="149"/>
      <c r="D9" s="150"/>
      <c r="E9" s="58"/>
      <c r="F9" s="29"/>
      <c r="G9" s="49"/>
      <c r="H9" s="81"/>
      <c r="I9" s="81"/>
    </row>
    <row r="10" spans="1:9" ht="30" customHeight="1">
      <c r="A10" s="105" t="s">
        <v>31</v>
      </c>
      <c r="B10" s="103">
        <f aca="true" t="shared" si="1" ref="B10:G10">$A$4+1</f>
        <v>44551</v>
      </c>
      <c r="C10" s="104">
        <f t="shared" si="1"/>
        <v>44551</v>
      </c>
      <c r="D10" s="103">
        <f>$A$4+1</f>
        <v>44551</v>
      </c>
      <c r="E10" s="50">
        <f t="shared" si="1"/>
        <v>44551</v>
      </c>
      <c r="F10" s="33">
        <f t="shared" si="1"/>
        <v>44551</v>
      </c>
      <c r="G10" s="33">
        <f t="shared" si="1"/>
        <v>44551</v>
      </c>
      <c r="H10" s="78"/>
      <c r="I10" s="78"/>
    </row>
    <row r="11" spans="1:7" ht="58.5" customHeight="1">
      <c r="A11" s="99" t="s">
        <v>15</v>
      </c>
      <c r="B11" s="117"/>
      <c r="C11" s="29"/>
      <c r="D11" s="29"/>
      <c r="F11" s="29"/>
      <c r="G11" s="29"/>
    </row>
    <row r="12" spans="1:7" ht="65.25" customHeight="1">
      <c r="A12" s="99" t="s">
        <v>16</v>
      </c>
      <c r="B12" s="97" t="s">
        <v>133</v>
      </c>
      <c r="C12" s="97" t="s">
        <v>96</v>
      </c>
      <c r="D12" s="121" t="s">
        <v>52</v>
      </c>
      <c r="E12" s="121"/>
      <c r="F12" s="29"/>
      <c r="G12" s="29"/>
    </row>
    <row r="13" spans="1:7" ht="61.5" customHeight="1">
      <c r="A13" s="99" t="s">
        <v>18</v>
      </c>
      <c r="B13" s="97" t="s">
        <v>65</v>
      </c>
      <c r="C13" s="97" t="s">
        <v>46</v>
      </c>
      <c r="D13" s="97" t="s">
        <v>131</v>
      </c>
      <c r="F13" s="29"/>
      <c r="G13" s="29"/>
    </row>
    <row r="14" spans="1:9" s="17" customFormat="1" ht="57.75" customHeight="1">
      <c r="A14" s="99" t="s">
        <v>17</v>
      </c>
      <c r="B14" s="30"/>
      <c r="C14" s="97" t="s">
        <v>78</v>
      </c>
      <c r="F14" s="31"/>
      <c r="G14" s="31"/>
      <c r="H14" s="82"/>
      <c r="I14" s="82"/>
    </row>
    <row r="15" spans="1:9" ht="30.75" customHeight="1">
      <c r="A15" s="105" t="s">
        <v>32</v>
      </c>
      <c r="B15" s="106">
        <f aca="true" t="shared" si="2" ref="B15:G15">$A$4+2</f>
        <v>44552</v>
      </c>
      <c r="C15" s="104">
        <f t="shared" si="2"/>
        <v>44552</v>
      </c>
      <c r="D15" s="103">
        <f t="shared" si="2"/>
        <v>44552</v>
      </c>
      <c r="E15" s="50">
        <f t="shared" si="2"/>
        <v>44552</v>
      </c>
      <c r="F15" s="33">
        <f t="shared" si="2"/>
        <v>44552</v>
      </c>
      <c r="G15" s="33">
        <f t="shared" si="2"/>
        <v>44552</v>
      </c>
      <c r="H15" s="78"/>
      <c r="I15" s="78"/>
    </row>
    <row r="16" spans="1:7" ht="61.5" customHeight="1">
      <c r="A16" s="99" t="s">
        <v>15</v>
      </c>
      <c r="B16" s="29"/>
      <c r="C16" s="147" t="s">
        <v>86</v>
      </c>
      <c r="D16" s="29"/>
      <c r="F16" s="29"/>
      <c r="G16" s="29"/>
    </row>
    <row r="17" spans="1:9" ht="63.75" customHeight="1">
      <c r="A17" s="99" t="s">
        <v>16</v>
      </c>
      <c r="B17" s="155" t="s">
        <v>105</v>
      </c>
      <c r="C17" s="155" t="s">
        <v>139</v>
      </c>
      <c r="D17" s="121" t="s">
        <v>68</v>
      </c>
      <c r="E17" s="121"/>
      <c r="F17" s="44"/>
      <c r="G17" s="46"/>
      <c r="H17" s="79"/>
      <c r="I17" s="79"/>
    </row>
    <row r="18" spans="1:9" ht="65.25" customHeight="1">
      <c r="A18" s="99" t="s">
        <v>18</v>
      </c>
      <c r="B18" s="155" t="s">
        <v>60</v>
      </c>
      <c r="C18" s="97" t="s">
        <v>48</v>
      </c>
      <c r="D18" s="134" t="s">
        <v>110</v>
      </c>
      <c r="E18" s="135"/>
      <c r="F18" s="131"/>
      <c r="G18" s="131"/>
      <c r="H18" s="80"/>
      <c r="I18" s="80"/>
    </row>
    <row r="19" spans="1:9" s="17" customFormat="1" ht="60.75" customHeight="1">
      <c r="A19" s="99" t="s">
        <v>17</v>
      </c>
      <c r="B19" s="148" t="s">
        <v>29</v>
      </c>
      <c r="C19" s="149"/>
      <c r="D19" s="150"/>
      <c r="E19" s="97"/>
      <c r="F19" s="44"/>
      <c r="G19" s="46"/>
      <c r="H19" s="79"/>
      <c r="I19" s="79"/>
    </row>
    <row r="20" spans="1:9" ht="27" customHeight="1">
      <c r="A20" s="105" t="s">
        <v>33</v>
      </c>
      <c r="B20" s="103">
        <f aca="true" t="shared" si="3" ref="B20:G20">$A$4+3</f>
        <v>44553</v>
      </c>
      <c r="C20" s="104">
        <f t="shared" si="3"/>
        <v>44553</v>
      </c>
      <c r="D20" s="103">
        <f t="shared" si="3"/>
        <v>44553</v>
      </c>
      <c r="E20" s="50">
        <f t="shared" si="3"/>
        <v>44553</v>
      </c>
      <c r="F20" s="33">
        <f t="shared" si="3"/>
        <v>44553</v>
      </c>
      <c r="G20" s="33">
        <f t="shared" si="3"/>
        <v>44553</v>
      </c>
      <c r="H20" s="78"/>
      <c r="I20" s="78"/>
    </row>
    <row r="21" spans="1:7" ht="59.25" customHeight="1">
      <c r="A21" s="99" t="s">
        <v>15</v>
      </c>
      <c r="B21" s="147" t="s">
        <v>127</v>
      </c>
      <c r="C21" s="156" t="s">
        <v>78</v>
      </c>
      <c r="D21" s="121" t="s">
        <v>64</v>
      </c>
      <c r="E21" s="121"/>
      <c r="F21" s="42"/>
      <c r="G21" s="29"/>
    </row>
    <row r="22" spans="1:7" ht="60" customHeight="1">
      <c r="A22" s="99" t="s">
        <v>16</v>
      </c>
      <c r="B22" s="97" t="s">
        <v>56</v>
      </c>
      <c r="C22" s="97" t="s">
        <v>46</v>
      </c>
      <c r="D22" s="121" t="s">
        <v>53</v>
      </c>
      <c r="E22" s="121"/>
      <c r="F22" s="42"/>
      <c r="G22" s="29"/>
    </row>
    <row r="23" spans="1:7" ht="60.75" customHeight="1">
      <c r="A23" s="99" t="s">
        <v>18</v>
      </c>
      <c r="B23" s="155" t="s">
        <v>105</v>
      </c>
      <c r="C23" s="97" t="s">
        <v>96</v>
      </c>
      <c r="F23" s="29"/>
      <c r="G23" s="29"/>
    </row>
    <row r="24" spans="1:9" ht="57" customHeight="1">
      <c r="A24" s="99" t="s">
        <v>17</v>
      </c>
      <c r="C24" s="97" t="s">
        <v>67</v>
      </c>
      <c r="D24" s="29"/>
      <c r="F24" s="45"/>
      <c r="G24" s="45"/>
      <c r="H24" s="76"/>
      <c r="I24" s="76"/>
    </row>
    <row r="25" spans="1:9" ht="27" customHeight="1">
      <c r="A25" s="105" t="s">
        <v>34</v>
      </c>
      <c r="B25" s="106">
        <f aca="true" t="shared" si="4" ref="B25:G25">$A$4+4</f>
        <v>44554</v>
      </c>
      <c r="C25" s="104">
        <f t="shared" si="4"/>
        <v>44554</v>
      </c>
      <c r="D25" s="103">
        <f t="shared" si="4"/>
        <v>44554</v>
      </c>
      <c r="E25" s="96">
        <f t="shared" si="4"/>
        <v>44554</v>
      </c>
      <c r="F25" s="33">
        <f t="shared" si="4"/>
        <v>44554</v>
      </c>
      <c r="G25" s="33">
        <f t="shared" si="4"/>
        <v>44554</v>
      </c>
      <c r="H25" s="78"/>
      <c r="I25" s="78"/>
    </row>
    <row r="26" spans="1:7" ht="57.75" customHeight="1">
      <c r="A26" s="99" t="s">
        <v>15</v>
      </c>
      <c r="B26" s="97" t="s">
        <v>81</v>
      </c>
      <c r="D26" s="121" t="s">
        <v>52</v>
      </c>
      <c r="E26" s="121"/>
      <c r="F26" s="74"/>
      <c r="G26" s="29"/>
    </row>
    <row r="27" spans="1:7" ht="60" customHeight="1">
      <c r="A27" s="99" t="s">
        <v>16</v>
      </c>
      <c r="B27" s="97" t="s">
        <v>70</v>
      </c>
      <c r="C27" s="153" t="s">
        <v>87</v>
      </c>
      <c r="D27" s="121" t="s">
        <v>64</v>
      </c>
      <c r="E27" s="121"/>
      <c r="F27" s="29"/>
      <c r="G27" s="29"/>
    </row>
    <row r="28" spans="1:7" ht="55.5" customHeight="1">
      <c r="A28" s="99" t="s">
        <v>18</v>
      </c>
      <c r="B28" s="118"/>
      <c r="C28" s="97" t="s">
        <v>63</v>
      </c>
      <c r="F28" s="54"/>
      <c r="G28" s="29"/>
    </row>
    <row r="29" spans="1:9" ht="57" customHeight="1">
      <c r="A29" s="99" t="s">
        <v>17</v>
      </c>
      <c r="B29" s="97"/>
      <c r="C29" s="97" t="s">
        <v>46</v>
      </c>
      <c r="D29" s="29"/>
      <c r="F29" s="59"/>
      <c r="G29" s="45"/>
      <c r="H29" s="76"/>
      <c r="I29" s="76"/>
    </row>
    <row r="30" spans="1:9" ht="29.25" customHeight="1">
      <c r="A30" s="105" t="s">
        <v>35</v>
      </c>
      <c r="B30" s="104">
        <f aca="true" t="shared" si="5" ref="B30:G30">$A$4+5</f>
        <v>44555</v>
      </c>
      <c r="C30" s="104">
        <f t="shared" si="5"/>
        <v>44555</v>
      </c>
      <c r="D30" s="103">
        <f t="shared" si="5"/>
        <v>44555</v>
      </c>
      <c r="E30" s="50">
        <f t="shared" si="5"/>
        <v>44555</v>
      </c>
      <c r="F30" s="33">
        <f t="shared" si="5"/>
        <v>44555</v>
      </c>
      <c r="G30" s="33">
        <f t="shared" si="5"/>
        <v>44555</v>
      </c>
      <c r="H30" s="78"/>
      <c r="I30" s="78"/>
    </row>
    <row r="31" spans="1:9" ht="57.75" customHeight="1">
      <c r="A31" s="99" t="s">
        <v>15</v>
      </c>
      <c r="B31" s="155" t="s">
        <v>95</v>
      </c>
      <c r="C31" s="97" t="s">
        <v>46</v>
      </c>
      <c r="D31" s="29"/>
      <c r="F31" s="32"/>
      <c r="G31" s="32"/>
      <c r="H31" s="83"/>
      <c r="I31" s="83"/>
    </row>
    <row r="32" spans="1:9" ht="61.5" customHeight="1">
      <c r="A32" s="99" t="s">
        <v>16</v>
      </c>
      <c r="B32" s="155" t="s">
        <v>95</v>
      </c>
      <c r="C32" s="97" t="s">
        <v>46</v>
      </c>
      <c r="D32" s="97"/>
      <c r="F32" s="32"/>
      <c r="G32" s="32"/>
      <c r="H32" s="83"/>
      <c r="I32" s="83"/>
    </row>
    <row r="33" spans="1:9" ht="14.25" customHeight="1">
      <c r="A33" s="36"/>
      <c r="B33" s="33"/>
      <c r="C33" s="92"/>
      <c r="D33" s="33"/>
      <c r="E33" s="50"/>
      <c r="F33" s="33"/>
      <c r="G33" s="33"/>
      <c r="H33" s="78"/>
      <c r="I33" s="78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9" t="s">
        <v>44</v>
      </c>
      <c r="B35" s="130"/>
      <c r="C35" s="130"/>
      <c r="D35" s="130"/>
      <c r="E35" s="68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7">
    <mergeCell ref="A2:G2"/>
    <mergeCell ref="D12:E12"/>
    <mergeCell ref="D21:E21"/>
    <mergeCell ref="A1:C1"/>
    <mergeCell ref="E1:F1"/>
    <mergeCell ref="B9:D9"/>
    <mergeCell ref="D7:E7"/>
    <mergeCell ref="F18:G18"/>
    <mergeCell ref="B19:D19"/>
    <mergeCell ref="D17:E17"/>
    <mergeCell ref="F35:J35"/>
    <mergeCell ref="D22:E22"/>
    <mergeCell ref="A35:D35"/>
    <mergeCell ref="D8:E8"/>
    <mergeCell ref="D18:E18"/>
    <mergeCell ref="D26:E26"/>
    <mergeCell ref="D27:E2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60" zoomScaleNormal="70" zoomScalePageLayoutView="0" workbookViewId="0" topLeftCell="A1">
      <selection activeCell="B31" sqref="B31:E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4" t="s">
        <v>28</v>
      </c>
      <c r="B1" s="124"/>
      <c r="C1" s="124"/>
      <c r="D1" s="98" t="s">
        <v>150</v>
      </c>
      <c r="E1" s="125"/>
      <c r="F1" s="125"/>
      <c r="G1" s="51"/>
      <c r="H1" s="51"/>
      <c r="I1" s="51"/>
      <c r="J1" s="25"/>
    </row>
    <row r="2" spans="1:9" ht="23.25">
      <c r="A2" s="126" t="s">
        <v>152</v>
      </c>
      <c r="B2" s="127"/>
      <c r="C2" s="127"/>
      <c r="D2" s="127"/>
      <c r="E2" s="127"/>
      <c r="F2" s="127"/>
      <c r="G2" s="127"/>
      <c r="H2" s="9"/>
      <c r="I2" s="9"/>
    </row>
    <row r="4" spans="1:9" ht="27.75" customHeight="1">
      <c r="A4" s="102">
        <v>44550</v>
      </c>
      <c r="B4" s="100" t="s">
        <v>21</v>
      </c>
      <c r="C4" s="101" t="s">
        <v>38</v>
      </c>
      <c r="D4" s="100" t="s">
        <v>39</v>
      </c>
      <c r="E4" s="93" t="s">
        <v>22</v>
      </c>
      <c r="F4" s="35" t="s">
        <v>9</v>
      </c>
      <c r="G4" s="35" t="s">
        <v>10</v>
      </c>
      <c r="H4" s="77"/>
      <c r="I4" s="77"/>
    </row>
    <row r="5" spans="1:9" ht="29.25" customHeight="1">
      <c r="A5" s="105" t="s">
        <v>30</v>
      </c>
      <c r="B5" s="106">
        <f aca="true" t="shared" si="0" ref="B5:G5">$A$4</f>
        <v>44550</v>
      </c>
      <c r="C5" s="104">
        <f t="shared" si="0"/>
        <v>44550</v>
      </c>
      <c r="D5" s="103">
        <f t="shared" si="0"/>
        <v>44550</v>
      </c>
      <c r="E5" s="50">
        <f t="shared" si="0"/>
        <v>44550</v>
      </c>
      <c r="F5" s="33">
        <f t="shared" si="0"/>
        <v>44550</v>
      </c>
      <c r="G5" s="33">
        <f t="shared" si="0"/>
        <v>44550</v>
      </c>
      <c r="H5" s="78"/>
      <c r="I5" s="78"/>
    </row>
    <row r="6" spans="1:7" ht="60" customHeight="1">
      <c r="A6" s="99" t="s">
        <v>15</v>
      </c>
      <c r="B6" s="97" t="s">
        <v>83</v>
      </c>
      <c r="C6" s="97" t="s">
        <v>141</v>
      </c>
      <c r="D6" s="121" t="s">
        <v>121</v>
      </c>
      <c r="E6" s="121"/>
      <c r="F6" s="29"/>
      <c r="G6" s="29"/>
    </row>
    <row r="7" spans="1:9" ht="60.75" customHeight="1">
      <c r="A7" s="99" t="s">
        <v>16</v>
      </c>
      <c r="B7" s="148" t="s">
        <v>29</v>
      </c>
      <c r="C7" s="149"/>
      <c r="D7" s="150"/>
      <c r="E7" s="58"/>
      <c r="F7" s="47"/>
      <c r="G7" s="46"/>
      <c r="H7" s="79"/>
      <c r="I7" s="79"/>
    </row>
    <row r="8" spans="1:9" ht="60.75" customHeight="1">
      <c r="A8" s="99" t="s">
        <v>18</v>
      </c>
      <c r="B8" s="97" t="s">
        <v>82</v>
      </c>
      <c r="C8" s="97" t="s">
        <v>140</v>
      </c>
      <c r="D8" s="120" t="s">
        <v>55</v>
      </c>
      <c r="E8" s="97"/>
      <c r="F8" s="47"/>
      <c r="G8" s="48"/>
      <c r="H8" s="80"/>
      <c r="I8" s="80"/>
    </row>
    <row r="9" spans="1:9" ht="50.25" customHeight="1">
      <c r="A9" s="99" t="s">
        <v>17</v>
      </c>
      <c r="B9" s="29"/>
      <c r="C9" s="29"/>
      <c r="D9" s="120" t="s">
        <v>112</v>
      </c>
      <c r="E9" s="97"/>
      <c r="F9" s="29"/>
      <c r="G9" s="49"/>
      <c r="H9" s="81"/>
      <c r="I9" s="81"/>
    </row>
    <row r="10" spans="1:9" ht="30" customHeight="1">
      <c r="A10" s="105" t="s">
        <v>31</v>
      </c>
      <c r="B10" s="103">
        <f aca="true" t="shared" si="1" ref="B10:G10">$A$4+1</f>
        <v>44551</v>
      </c>
      <c r="C10" s="104">
        <f t="shared" si="1"/>
        <v>44551</v>
      </c>
      <c r="D10" s="103">
        <f t="shared" si="1"/>
        <v>44551</v>
      </c>
      <c r="E10" s="50">
        <f t="shared" si="1"/>
        <v>44551</v>
      </c>
      <c r="F10" s="33">
        <f t="shared" si="1"/>
        <v>44551</v>
      </c>
      <c r="G10" s="33">
        <f t="shared" si="1"/>
        <v>44551</v>
      </c>
      <c r="H10" s="78"/>
      <c r="I10" s="78"/>
    </row>
    <row r="11" spans="1:7" ht="58.5" customHeight="1">
      <c r="A11" s="99" t="s">
        <v>15</v>
      </c>
      <c r="C11" s="117" t="s">
        <v>98</v>
      </c>
      <c r="D11" s="97" t="s">
        <v>100</v>
      </c>
      <c r="F11" s="29"/>
      <c r="G11" s="29"/>
    </row>
    <row r="12" spans="1:7" ht="65.25" customHeight="1">
      <c r="A12" s="99" t="s">
        <v>16</v>
      </c>
      <c r="B12" s="97" t="s">
        <v>57</v>
      </c>
      <c r="C12" s="99" t="s">
        <v>160</v>
      </c>
      <c r="D12" s="97" t="s">
        <v>120</v>
      </c>
      <c r="F12" s="29"/>
      <c r="G12" s="29"/>
    </row>
    <row r="13" spans="1:7" ht="61.5" customHeight="1">
      <c r="A13" s="99" t="s">
        <v>18</v>
      </c>
      <c r="B13" s="97" t="s">
        <v>134</v>
      </c>
      <c r="C13" s="119" t="s">
        <v>159</v>
      </c>
      <c r="D13" s="97" t="s">
        <v>101</v>
      </c>
      <c r="F13" s="29"/>
      <c r="G13" s="29"/>
    </row>
    <row r="14" spans="1:9" s="17" customFormat="1" ht="57.75" customHeight="1">
      <c r="A14" s="99" t="s">
        <v>17</v>
      </c>
      <c r="B14" s="97" t="s">
        <v>155</v>
      </c>
      <c r="D14" s="122" t="s">
        <v>165</v>
      </c>
      <c r="E14" s="123"/>
      <c r="F14" s="31"/>
      <c r="G14" s="31"/>
      <c r="H14" s="82"/>
      <c r="I14" s="82"/>
    </row>
    <row r="15" spans="1:9" ht="30.75" customHeight="1">
      <c r="A15" s="105" t="s">
        <v>32</v>
      </c>
      <c r="B15" s="106">
        <f aca="true" t="shared" si="2" ref="B15:G15">$A$4+2</f>
        <v>44552</v>
      </c>
      <c r="C15" s="104">
        <f t="shared" si="2"/>
        <v>44552</v>
      </c>
      <c r="D15" s="103">
        <f t="shared" si="2"/>
        <v>44552</v>
      </c>
      <c r="E15" s="50">
        <f t="shared" si="2"/>
        <v>44552</v>
      </c>
      <c r="F15" s="33">
        <f t="shared" si="2"/>
        <v>44552</v>
      </c>
      <c r="G15" s="33">
        <f t="shared" si="2"/>
        <v>44552</v>
      </c>
      <c r="H15" s="78"/>
      <c r="I15" s="78"/>
    </row>
    <row r="16" spans="1:7" ht="61.5" customHeight="1">
      <c r="A16" s="99" t="s">
        <v>15</v>
      </c>
      <c r="B16" s="97" t="s">
        <v>135</v>
      </c>
      <c r="C16" s="97" t="s">
        <v>88</v>
      </c>
      <c r="D16" s="136" t="s">
        <v>147</v>
      </c>
      <c r="E16" s="133"/>
      <c r="F16" s="29"/>
      <c r="G16" s="29"/>
    </row>
    <row r="17" spans="1:9" ht="63.75" customHeight="1">
      <c r="A17" s="99" t="s">
        <v>16</v>
      </c>
      <c r="B17" s="148" t="s">
        <v>29</v>
      </c>
      <c r="C17" s="149"/>
      <c r="D17" s="150"/>
      <c r="E17" s="95"/>
      <c r="F17" s="46"/>
      <c r="G17" s="46"/>
      <c r="H17" s="79"/>
      <c r="I17" s="79"/>
    </row>
    <row r="18" spans="1:9" ht="65.25" customHeight="1">
      <c r="A18" s="99" t="s">
        <v>18</v>
      </c>
      <c r="B18" s="97" t="s">
        <v>57</v>
      </c>
      <c r="C18" s="97" t="s">
        <v>50</v>
      </c>
      <c r="D18" s="119" t="s">
        <v>102</v>
      </c>
      <c r="E18" s="97"/>
      <c r="F18" s="131"/>
      <c r="G18" s="131"/>
      <c r="H18" s="80"/>
      <c r="I18" s="80"/>
    </row>
    <row r="19" spans="1:9" s="17" customFormat="1" ht="60.75" customHeight="1">
      <c r="A19" s="99" t="s">
        <v>17</v>
      </c>
      <c r="C19" s="97" t="s">
        <v>85</v>
      </c>
      <c r="D19" s="97" t="s">
        <v>144</v>
      </c>
      <c r="F19" s="46"/>
      <c r="G19" s="46"/>
      <c r="H19" s="79"/>
      <c r="I19" s="79"/>
    </row>
    <row r="20" spans="1:9" ht="27" customHeight="1">
      <c r="A20" s="105" t="s">
        <v>33</v>
      </c>
      <c r="B20" s="103">
        <f aca="true" t="shared" si="3" ref="B20:G20">$A$4+3</f>
        <v>44553</v>
      </c>
      <c r="C20" s="104">
        <f t="shared" si="3"/>
        <v>44553</v>
      </c>
      <c r="D20" s="103">
        <f t="shared" si="3"/>
        <v>44553</v>
      </c>
      <c r="E20" s="50">
        <f t="shared" si="3"/>
        <v>44553</v>
      </c>
      <c r="F20" s="33">
        <f t="shared" si="3"/>
        <v>44553</v>
      </c>
      <c r="G20" s="33">
        <f t="shared" si="3"/>
        <v>44553</v>
      </c>
      <c r="H20" s="78"/>
      <c r="I20" s="78"/>
    </row>
    <row r="21" spans="1:7" ht="59.25" customHeight="1">
      <c r="A21" s="99" t="s">
        <v>15</v>
      </c>
      <c r="B21" s="97"/>
      <c r="C21" s="97" t="s">
        <v>88</v>
      </c>
      <c r="F21" s="42"/>
      <c r="G21" s="29"/>
    </row>
    <row r="22" spans="1:7" ht="60" customHeight="1">
      <c r="A22" s="99" t="s">
        <v>16</v>
      </c>
      <c r="B22" s="97" t="s">
        <v>117</v>
      </c>
      <c r="C22" s="97" t="s">
        <v>140</v>
      </c>
      <c r="D22" s="136" t="s">
        <v>146</v>
      </c>
      <c r="E22" s="133"/>
      <c r="F22" s="42"/>
      <c r="G22" s="29"/>
    </row>
    <row r="23" spans="1:7" ht="60.75" customHeight="1">
      <c r="A23" s="99" t="s">
        <v>18</v>
      </c>
      <c r="B23" s="97" t="s">
        <v>156</v>
      </c>
      <c r="C23" s="97" t="s">
        <v>58</v>
      </c>
      <c r="D23" s="121" t="s">
        <v>119</v>
      </c>
      <c r="E23" s="121"/>
      <c r="F23" s="29"/>
      <c r="G23" s="29"/>
    </row>
    <row r="24" spans="1:9" ht="57" customHeight="1">
      <c r="A24" s="99" t="s">
        <v>17</v>
      </c>
      <c r="B24" s="155" t="s">
        <v>157</v>
      </c>
      <c r="D24" s="97" t="s">
        <v>120</v>
      </c>
      <c r="F24" s="45"/>
      <c r="G24" s="45"/>
      <c r="H24" s="76"/>
      <c r="I24" s="76"/>
    </row>
    <row r="25" spans="1:9" ht="27" customHeight="1">
      <c r="A25" s="105" t="s">
        <v>34</v>
      </c>
      <c r="B25" s="106">
        <f aca="true" t="shared" si="4" ref="B25:G25">$A$4+4</f>
        <v>44554</v>
      </c>
      <c r="C25" s="104">
        <f t="shared" si="4"/>
        <v>44554</v>
      </c>
      <c r="D25" s="103">
        <f t="shared" si="4"/>
        <v>44554</v>
      </c>
      <c r="E25" s="96">
        <f t="shared" si="4"/>
        <v>44554</v>
      </c>
      <c r="F25" s="33">
        <f t="shared" si="4"/>
        <v>44554</v>
      </c>
      <c r="G25" s="33">
        <f t="shared" si="4"/>
        <v>44554</v>
      </c>
      <c r="H25" s="78"/>
      <c r="I25" s="78"/>
    </row>
    <row r="26" spans="1:7" ht="57.75" customHeight="1">
      <c r="A26" s="99" t="s">
        <v>15</v>
      </c>
      <c r="B26" s="97" t="s">
        <v>84</v>
      </c>
      <c r="D26" s="97" t="s">
        <v>144</v>
      </c>
      <c r="F26" s="74"/>
      <c r="G26" s="29"/>
    </row>
    <row r="27" spans="1:7" ht="60" customHeight="1">
      <c r="A27" s="99" t="s">
        <v>16</v>
      </c>
      <c r="B27" s="97" t="s">
        <v>84</v>
      </c>
      <c r="C27" s="97" t="s">
        <v>118</v>
      </c>
      <c r="D27" s="122" t="s">
        <v>167</v>
      </c>
      <c r="E27" s="123"/>
      <c r="F27" s="29"/>
      <c r="G27" s="29"/>
    </row>
    <row r="28" spans="1:7" ht="55.5" customHeight="1">
      <c r="A28" s="99" t="s">
        <v>18</v>
      </c>
      <c r="B28" s="97"/>
      <c r="C28" s="97" t="s">
        <v>58</v>
      </c>
      <c r="D28" s="97" t="s">
        <v>103</v>
      </c>
      <c r="F28" s="54"/>
      <c r="G28" s="29"/>
    </row>
    <row r="29" spans="1:9" ht="57" customHeight="1">
      <c r="A29" s="99" t="s">
        <v>17</v>
      </c>
      <c r="B29" s="29"/>
      <c r="C29" s="118" t="s">
        <v>97</v>
      </c>
      <c r="D29" s="121" t="s">
        <v>62</v>
      </c>
      <c r="E29" s="121"/>
      <c r="F29" s="59"/>
      <c r="G29" s="45"/>
      <c r="H29" s="76"/>
      <c r="I29" s="76"/>
    </row>
    <row r="30" spans="1:9" ht="29.25" customHeight="1">
      <c r="A30" s="105" t="s">
        <v>35</v>
      </c>
      <c r="B30" s="104">
        <f aca="true" t="shared" si="5" ref="B30:G30">$A$4+5</f>
        <v>44555</v>
      </c>
      <c r="C30" s="104">
        <f t="shared" si="5"/>
        <v>44555</v>
      </c>
      <c r="D30" s="103">
        <f t="shared" si="5"/>
        <v>44555</v>
      </c>
      <c r="E30" s="50">
        <f t="shared" si="5"/>
        <v>44555</v>
      </c>
      <c r="F30" s="33">
        <f t="shared" si="5"/>
        <v>44555</v>
      </c>
      <c r="G30" s="33">
        <f t="shared" si="5"/>
        <v>44555</v>
      </c>
      <c r="H30" s="78"/>
      <c r="I30" s="78"/>
    </row>
    <row r="31" spans="1:9" ht="57.75" customHeight="1">
      <c r="A31" s="99" t="s">
        <v>15</v>
      </c>
      <c r="B31" s="97" t="s">
        <v>158</v>
      </c>
      <c r="C31" s="97" t="s">
        <v>85</v>
      </c>
      <c r="D31" s="136" t="s">
        <v>146</v>
      </c>
      <c r="E31" s="133"/>
      <c r="F31" s="32"/>
      <c r="G31" s="32"/>
      <c r="H31" s="83"/>
      <c r="I31" s="83"/>
    </row>
    <row r="32" spans="1:9" ht="61.5" customHeight="1">
      <c r="A32" s="99" t="s">
        <v>16</v>
      </c>
      <c r="B32" s="155" t="s">
        <v>157</v>
      </c>
      <c r="C32" s="97" t="s">
        <v>50</v>
      </c>
      <c r="D32" s="157" t="s">
        <v>166</v>
      </c>
      <c r="E32" s="158"/>
      <c r="F32" s="32"/>
      <c r="G32" s="32"/>
      <c r="H32" s="83"/>
      <c r="I32" s="83"/>
    </row>
    <row r="33" spans="1:9" ht="14.25" customHeight="1">
      <c r="A33" s="36"/>
      <c r="B33" s="33"/>
      <c r="C33" s="92"/>
      <c r="D33" s="33"/>
      <c r="E33" s="50"/>
      <c r="F33" s="33"/>
      <c r="G33" s="33"/>
      <c r="H33" s="78"/>
      <c r="I33" s="78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9" t="s">
        <v>44</v>
      </c>
      <c r="B35" s="130"/>
      <c r="C35" s="130"/>
      <c r="D35" s="130"/>
      <c r="E35" s="68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7">
    <mergeCell ref="A1:C1"/>
    <mergeCell ref="E1:F1"/>
    <mergeCell ref="A2:G2"/>
    <mergeCell ref="F18:G18"/>
    <mergeCell ref="B17:D17"/>
    <mergeCell ref="D6:E6"/>
    <mergeCell ref="B7:D7"/>
    <mergeCell ref="D14:E14"/>
    <mergeCell ref="D16:E16"/>
    <mergeCell ref="D32:E32"/>
    <mergeCell ref="D23:E23"/>
    <mergeCell ref="D22:E22"/>
    <mergeCell ref="A35:D35"/>
    <mergeCell ref="F35:J35"/>
    <mergeCell ref="D29:E29"/>
    <mergeCell ref="D27:E27"/>
    <mergeCell ref="D31:E31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tabSelected="1" view="pageBreakPreview" zoomScale="60" zoomScaleNormal="70" zoomScalePageLayoutView="0" workbookViewId="0" topLeftCell="A1">
      <selection activeCell="C13" sqref="C13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4" t="s">
        <v>28</v>
      </c>
      <c r="B1" s="124"/>
      <c r="C1" s="124"/>
      <c r="D1" s="98" t="s">
        <v>150</v>
      </c>
      <c r="E1" s="125"/>
      <c r="F1" s="125"/>
      <c r="G1" s="51"/>
      <c r="H1" s="51"/>
      <c r="I1" s="51"/>
      <c r="J1" s="25"/>
    </row>
    <row r="2" spans="1:9" ht="23.25">
      <c r="A2" s="126" t="s">
        <v>151</v>
      </c>
      <c r="B2" s="127"/>
      <c r="C2" s="127"/>
      <c r="D2" s="127"/>
      <c r="E2" s="127"/>
      <c r="F2" s="127"/>
      <c r="G2" s="127"/>
      <c r="H2" s="9"/>
      <c r="I2" s="9"/>
    </row>
    <row r="4" spans="1:9" ht="27.75" customHeight="1">
      <c r="A4" s="102">
        <v>44550</v>
      </c>
      <c r="B4" s="100" t="s">
        <v>22</v>
      </c>
      <c r="C4" s="100" t="s">
        <v>40</v>
      </c>
      <c r="D4" s="100" t="s">
        <v>41</v>
      </c>
      <c r="E4" s="35" t="s">
        <v>22</v>
      </c>
      <c r="F4" s="93" t="s">
        <v>9</v>
      </c>
      <c r="G4" s="35" t="s">
        <v>10</v>
      </c>
      <c r="H4" s="77"/>
      <c r="I4" s="77"/>
    </row>
    <row r="5" spans="1:9" ht="29.25" customHeight="1">
      <c r="A5" s="105" t="s">
        <v>30</v>
      </c>
      <c r="B5" s="107">
        <f aca="true" t="shared" si="0" ref="B5:G5">$A$4</f>
        <v>44550</v>
      </c>
      <c r="C5" s="107">
        <f t="shared" si="0"/>
        <v>44550</v>
      </c>
      <c r="D5" s="107">
        <f t="shared" si="0"/>
        <v>44550</v>
      </c>
      <c r="E5" s="33">
        <f t="shared" si="0"/>
        <v>44550</v>
      </c>
      <c r="F5" s="50">
        <f t="shared" si="0"/>
        <v>44550</v>
      </c>
      <c r="G5" s="33">
        <f t="shared" si="0"/>
        <v>44550</v>
      </c>
      <c r="H5" s="78"/>
      <c r="I5" s="78"/>
    </row>
    <row r="6" spans="1:7" ht="64.5" customHeight="1">
      <c r="A6" s="99" t="s">
        <v>15</v>
      </c>
      <c r="B6" s="29"/>
      <c r="C6" s="97" t="s">
        <v>69</v>
      </c>
      <c r="F6" s="43"/>
      <c r="G6" s="29"/>
    </row>
    <row r="7" spans="1:9" ht="60.75" customHeight="1">
      <c r="A7" s="99" t="s">
        <v>16</v>
      </c>
      <c r="B7" s="97" t="s">
        <v>128</v>
      </c>
      <c r="C7" s="97" t="s">
        <v>162</v>
      </c>
      <c r="D7" s="134"/>
      <c r="E7" s="135"/>
      <c r="F7" s="108"/>
      <c r="G7" s="46"/>
      <c r="H7" s="79"/>
      <c r="I7" s="79"/>
    </row>
    <row r="8" spans="1:9" ht="60.75" customHeight="1">
      <c r="A8" s="99" t="s">
        <v>18</v>
      </c>
      <c r="B8" s="119" t="s">
        <v>106</v>
      </c>
      <c r="C8" s="97" t="s">
        <v>162</v>
      </c>
      <c r="D8" s="134" t="s">
        <v>79</v>
      </c>
      <c r="E8" s="135"/>
      <c r="F8" s="108"/>
      <c r="G8" s="48"/>
      <c r="H8" s="80"/>
      <c r="I8" s="80"/>
    </row>
    <row r="9" spans="1:9" ht="50.25" customHeight="1">
      <c r="A9" s="99" t="s">
        <v>17</v>
      </c>
      <c r="B9" s="97" t="s">
        <v>116</v>
      </c>
      <c r="C9" s="97"/>
      <c r="D9" s="121" t="s">
        <v>168</v>
      </c>
      <c r="E9" s="121"/>
      <c r="F9" s="43"/>
      <c r="G9" s="49"/>
      <c r="H9" s="81"/>
      <c r="I9" s="81"/>
    </row>
    <row r="10" spans="1:9" ht="30" customHeight="1">
      <c r="A10" s="105" t="s">
        <v>31</v>
      </c>
      <c r="B10" s="107">
        <f aca="true" t="shared" si="1" ref="B10:G10">$A$4+1</f>
        <v>44551</v>
      </c>
      <c r="C10" s="107">
        <f t="shared" si="1"/>
        <v>44551</v>
      </c>
      <c r="D10" s="107">
        <f t="shared" si="1"/>
        <v>44551</v>
      </c>
      <c r="E10" s="33">
        <f t="shared" si="1"/>
        <v>44551</v>
      </c>
      <c r="F10" s="50">
        <f t="shared" si="1"/>
        <v>44551</v>
      </c>
      <c r="G10" s="33">
        <f t="shared" si="1"/>
        <v>44551</v>
      </c>
      <c r="H10" s="78"/>
      <c r="I10" s="78"/>
    </row>
    <row r="11" spans="1:7" ht="58.5" customHeight="1">
      <c r="A11" s="99" t="s">
        <v>15</v>
      </c>
      <c r="B11" s="29"/>
      <c r="C11" s="97"/>
      <c r="D11" s="122" t="s">
        <v>149</v>
      </c>
      <c r="E11" s="123"/>
      <c r="F11" s="43"/>
      <c r="G11" s="29"/>
    </row>
    <row r="12" spans="1:7" ht="65.25" customHeight="1">
      <c r="A12" s="99" t="s">
        <v>16</v>
      </c>
      <c r="C12" s="99" t="s">
        <v>161</v>
      </c>
      <c r="D12" s="122" t="s">
        <v>149</v>
      </c>
      <c r="E12" s="123"/>
      <c r="F12" s="43"/>
      <c r="G12" s="29"/>
    </row>
    <row r="13" spans="1:7" ht="61.5" customHeight="1">
      <c r="A13" s="99" t="s">
        <v>18</v>
      </c>
      <c r="B13" s="97" t="s">
        <v>71</v>
      </c>
      <c r="C13" s="97" t="s">
        <v>51</v>
      </c>
      <c r="D13" s="121" t="s">
        <v>145</v>
      </c>
      <c r="E13" s="121"/>
      <c r="F13" s="43"/>
      <c r="G13" s="29"/>
    </row>
    <row r="14" spans="1:9" s="17" customFormat="1" ht="57.75" customHeight="1">
      <c r="A14" s="99" t="s">
        <v>17</v>
      </c>
      <c r="B14" s="97" t="s">
        <v>108</v>
      </c>
      <c r="C14" s="97"/>
      <c r="D14" s="121"/>
      <c r="E14" s="121"/>
      <c r="F14" s="109"/>
      <c r="G14" s="31"/>
      <c r="H14" s="82"/>
      <c r="I14" s="82"/>
    </row>
    <row r="15" spans="1:9" ht="30.75" customHeight="1">
      <c r="A15" s="105" t="s">
        <v>32</v>
      </c>
      <c r="B15" s="107">
        <f aca="true" t="shared" si="2" ref="B15:G15">$A$4+2</f>
        <v>44552</v>
      </c>
      <c r="C15" s="107">
        <f t="shared" si="2"/>
        <v>44552</v>
      </c>
      <c r="D15" s="107">
        <f t="shared" si="2"/>
        <v>44552</v>
      </c>
      <c r="E15" s="33">
        <f t="shared" si="2"/>
        <v>44552</v>
      </c>
      <c r="F15" s="50">
        <f t="shared" si="2"/>
        <v>44552</v>
      </c>
      <c r="G15" s="33">
        <f t="shared" si="2"/>
        <v>44552</v>
      </c>
      <c r="H15" s="78"/>
      <c r="I15" s="78"/>
    </row>
    <row r="16" spans="1:7" ht="61.5" customHeight="1">
      <c r="A16" s="99" t="s">
        <v>15</v>
      </c>
      <c r="C16" s="99" t="s">
        <v>142</v>
      </c>
      <c r="D16" s="121" t="s">
        <v>113</v>
      </c>
      <c r="E16" s="121"/>
      <c r="F16" s="43"/>
      <c r="G16" s="29"/>
    </row>
    <row r="17" spans="1:9" ht="63.75" customHeight="1">
      <c r="A17" s="99" t="s">
        <v>16</v>
      </c>
      <c r="B17" s="97" t="s">
        <v>71</v>
      </c>
      <c r="C17" s="97" t="s">
        <v>51</v>
      </c>
      <c r="D17" s="121" t="s">
        <v>122</v>
      </c>
      <c r="E17" s="121"/>
      <c r="F17" s="110"/>
      <c r="G17" s="46"/>
      <c r="H17" s="79"/>
      <c r="I17" s="79"/>
    </row>
    <row r="18" spans="1:9" ht="65.25" customHeight="1">
      <c r="A18" s="99" t="s">
        <v>18</v>
      </c>
      <c r="B18" s="97" t="s">
        <v>106</v>
      </c>
      <c r="C18" s="119" t="s">
        <v>51</v>
      </c>
      <c r="D18" s="121" t="s">
        <v>148</v>
      </c>
      <c r="E18" s="121"/>
      <c r="F18" s="139"/>
      <c r="G18" s="131"/>
      <c r="H18" s="80"/>
      <c r="I18" s="80"/>
    </row>
    <row r="19" spans="1:9" s="17" customFormat="1" ht="60.75" customHeight="1">
      <c r="A19" s="99" t="s">
        <v>17</v>
      </c>
      <c r="B19" s="30"/>
      <c r="C19" s="146"/>
      <c r="D19" s="30"/>
      <c r="F19" s="110"/>
      <c r="G19" s="46"/>
      <c r="H19" s="79"/>
      <c r="I19" s="79"/>
    </row>
    <row r="20" spans="1:9" ht="27" customHeight="1">
      <c r="A20" s="105" t="s">
        <v>33</v>
      </c>
      <c r="B20" s="107">
        <f aca="true" t="shared" si="3" ref="B20:G20">$A$4+3</f>
        <v>44553</v>
      </c>
      <c r="C20" s="107">
        <f>$A$4+3</f>
        <v>44553</v>
      </c>
      <c r="D20" s="107">
        <f t="shared" si="3"/>
        <v>44553</v>
      </c>
      <c r="E20" s="33">
        <f t="shared" si="3"/>
        <v>44553</v>
      </c>
      <c r="F20" s="50">
        <f t="shared" si="3"/>
        <v>44553</v>
      </c>
      <c r="G20" s="33">
        <f t="shared" si="3"/>
        <v>44553</v>
      </c>
      <c r="H20" s="78"/>
      <c r="I20" s="78"/>
    </row>
    <row r="21" spans="1:7" ht="59.25" customHeight="1">
      <c r="A21" s="99" t="s">
        <v>15</v>
      </c>
      <c r="B21" s="29"/>
      <c r="C21" s="29"/>
      <c r="D21" s="121" t="s">
        <v>114</v>
      </c>
      <c r="E21" s="121"/>
      <c r="F21" s="111"/>
      <c r="G21" s="29"/>
    </row>
    <row r="22" spans="1:7" ht="60" customHeight="1">
      <c r="A22" s="99" t="s">
        <v>16</v>
      </c>
      <c r="B22" s="97"/>
      <c r="C22" s="99" t="s">
        <v>142</v>
      </c>
      <c r="D22" s="136" t="s">
        <v>80</v>
      </c>
      <c r="E22" s="133"/>
      <c r="F22" s="111"/>
      <c r="G22" s="29"/>
    </row>
    <row r="23" spans="1:7" ht="60.75" customHeight="1">
      <c r="A23" s="99" t="s">
        <v>18</v>
      </c>
      <c r="B23" s="97" t="s">
        <v>71</v>
      </c>
      <c r="C23" s="99" t="s">
        <v>143</v>
      </c>
      <c r="D23" s="121" t="s">
        <v>122</v>
      </c>
      <c r="E23" s="121"/>
      <c r="F23" s="43"/>
      <c r="G23" s="29"/>
    </row>
    <row r="24" spans="1:9" ht="57" customHeight="1">
      <c r="A24" s="99" t="s">
        <v>17</v>
      </c>
      <c r="B24" s="97" t="s">
        <v>66</v>
      </c>
      <c r="C24" s="97"/>
      <c r="D24" s="29"/>
      <c r="F24" s="112"/>
      <c r="G24" s="45"/>
      <c r="H24" s="76"/>
      <c r="I24" s="76"/>
    </row>
    <row r="25" spans="1:9" ht="27" customHeight="1">
      <c r="A25" s="105" t="s">
        <v>34</v>
      </c>
      <c r="B25" s="107">
        <f aca="true" t="shared" si="4" ref="B25:G25">$A$4+4</f>
        <v>44554</v>
      </c>
      <c r="C25" s="107">
        <f t="shared" si="4"/>
        <v>44554</v>
      </c>
      <c r="D25" s="107">
        <f t="shared" si="4"/>
        <v>44554</v>
      </c>
      <c r="E25" s="115">
        <f t="shared" si="4"/>
        <v>44554</v>
      </c>
      <c r="F25" s="50">
        <f t="shared" si="4"/>
        <v>44554</v>
      </c>
      <c r="G25" s="33">
        <f t="shared" si="4"/>
        <v>44554</v>
      </c>
      <c r="H25" s="78"/>
      <c r="I25" s="78"/>
    </row>
    <row r="26" spans="1:7" ht="57.75" customHeight="1">
      <c r="A26" s="99" t="s">
        <v>15</v>
      </c>
      <c r="C26" s="119" t="s">
        <v>89</v>
      </c>
      <c r="D26" s="121"/>
      <c r="E26" s="121"/>
      <c r="F26" s="94"/>
      <c r="G26" s="29"/>
    </row>
    <row r="27" spans="1:7" ht="60" customHeight="1">
      <c r="A27" s="99" t="s">
        <v>16</v>
      </c>
      <c r="B27" s="97" t="s">
        <v>107</v>
      </c>
      <c r="C27" s="97" t="s">
        <v>51</v>
      </c>
      <c r="D27" s="121"/>
      <c r="E27" s="121"/>
      <c r="F27" s="43"/>
      <c r="G27" s="29"/>
    </row>
    <row r="28" spans="1:7" ht="55.5" customHeight="1">
      <c r="A28" s="99" t="s">
        <v>18</v>
      </c>
      <c r="B28" s="97" t="s">
        <v>115</v>
      </c>
      <c r="C28" s="97" t="s">
        <v>69</v>
      </c>
      <c r="F28" s="58"/>
      <c r="G28" s="29"/>
    </row>
    <row r="29" spans="1:9" ht="57" customHeight="1">
      <c r="A29" s="99" t="s">
        <v>17</v>
      </c>
      <c r="B29" s="122" t="s">
        <v>61</v>
      </c>
      <c r="C29" s="123"/>
      <c r="D29" s="121" t="s">
        <v>148</v>
      </c>
      <c r="E29" s="121"/>
      <c r="F29" s="113"/>
      <c r="G29" s="45"/>
      <c r="H29" s="76"/>
      <c r="I29" s="76"/>
    </row>
    <row r="30" spans="1:9" ht="29.25" customHeight="1">
      <c r="A30" s="105" t="s">
        <v>35</v>
      </c>
      <c r="B30" s="107">
        <f aca="true" t="shared" si="5" ref="B30:G30">$A$4+5</f>
        <v>44555</v>
      </c>
      <c r="C30" s="107">
        <f t="shared" si="5"/>
        <v>44555</v>
      </c>
      <c r="D30" s="107">
        <f t="shared" si="5"/>
        <v>44555</v>
      </c>
      <c r="E30" s="33">
        <f t="shared" si="5"/>
        <v>44555</v>
      </c>
      <c r="F30" s="50">
        <f t="shared" si="5"/>
        <v>44555</v>
      </c>
      <c r="G30" s="33">
        <f t="shared" si="5"/>
        <v>44555</v>
      </c>
      <c r="H30" s="78"/>
      <c r="I30" s="78"/>
    </row>
    <row r="31" spans="1:9" ht="57.75" customHeight="1">
      <c r="A31" s="99" t="s">
        <v>163</v>
      </c>
      <c r="B31" s="97"/>
      <c r="C31" s="99" t="s">
        <v>161</v>
      </c>
      <c r="D31" s="121"/>
      <c r="E31" s="121"/>
      <c r="F31" s="114"/>
      <c r="G31" s="32"/>
      <c r="H31" s="83"/>
      <c r="I31" s="83"/>
    </row>
    <row r="32" spans="1:9" ht="61.5" customHeight="1">
      <c r="A32" s="99" t="s">
        <v>164</v>
      </c>
      <c r="B32" s="97"/>
      <c r="C32" s="99" t="s">
        <v>143</v>
      </c>
      <c r="D32" s="121"/>
      <c r="E32" s="121"/>
      <c r="F32" s="114"/>
      <c r="G32" s="32"/>
      <c r="H32" s="83"/>
      <c r="I32" s="83"/>
    </row>
    <row r="33" spans="1:9" ht="14.25" customHeight="1">
      <c r="A33" s="36"/>
      <c r="B33" s="33"/>
      <c r="C33" s="33"/>
      <c r="D33" s="33"/>
      <c r="E33" s="33"/>
      <c r="F33" s="50"/>
      <c r="G33" s="33"/>
      <c r="H33" s="78"/>
      <c r="I33" s="78"/>
    </row>
    <row r="34" spans="1:7" ht="12.75">
      <c r="A34" s="116"/>
      <c r="B34" s="29"/>
      <c r="C34" s="29"/>
      <c r="D34" s="29"/>
      <c r="E34" s="29"/>
      <c r="F34" s="43"/>
      <c r="G34" s="29"/>
    </row>
    <row r="35" spans="1:10" ht="20.25">
      <c r="A35" s="137" t="s">
        <v>44</v>
      </c>
      <c r="B35" s="138"/>
      <c r="C35" s="138"/>
      <c r="D35" s="138"/>
      <c r="E35" s="68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5">
    <mergeCell ref="F35:J35"/>
    <mergeCell ref="D17:E17"/>
    <mergeCell ref="D12:E12"/>
    <mergeCell ref="D9:E9"/>
    <mergeCell ref="D18:E18"/>
    <mergeCell ref="A1:C1"/>
    <mergeCell ref="E1:F1"/>
    <mergeCell ref="A2:G2"/>
    <mergeCell ref="F18:G18"/>
    <mergeCell ref="D21:E21"/>
    <mergeCell ref="D27:E27"/>
    <mergeCell ref="D26:E26"/>
    <mergeCell ref="D14:E14"/>
    <mergeCell ref="D8:E8"/>
    <mergeCell ref="D7:E7"/>
    <mergeCell ref="A35:D35"/>
    <mergeCell ref="D23:E23"/>
    <mergeCell ref="D11:E11"/>
    <mergeCell ref="D13:E13"/>
    <mergeCell ref="D29:E29"/>
    <mergeCell ref="B29:C29"/>
    <mergeCell ref="D32:E32"/>
    <mergeCell ref="D16:E16"/>
    <mergeCell ref="D31:E31"/>
    <mergeCell ref="D22:E2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40" t="s">
        <v>23</v>
      </c>
      <c r="C1" s="140"/>
      <c r="D1" s="60" t="s">
        <v>24</v>
      </c>
      <c r="E1" s="142" t="s">
        <v>12</v>
      </c>
      <c r="F1" s="142"/>
      <c r="G1" s="25"/>
    </row>
    <row r="2" spans="1:12" ht="18">
      <c r="A2" s="141" t="str">
        <f>"РАСПИСАНИЕ C9 5  КУРСА  С  "&amp;TEXT(A4,"ДД. ММ. ГГГГ")&amp;" ПО  "&amp;TEXT(A4+5,"ДД. ММ. ГГГГ")</f>
        <v>РАСПИСАНИЕ C9 5  КУРСА  С  20. 12. 2021 ПО  25. 12. 2021</v>
      </c>
      <c r="B2" s="141"/>
      <c r="C2" s="141"/>
      <c r="D2" s="141"/>
      <c r="E2" s="141"/>
      <c r="F2" s="141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3">
        <f>2!A4</f>
        <v>44550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1" t="s">
        <v>0</v>
      </c>
      <c r="B5" s="33">
        <f>$A$4</f>
        <v>44550</v>
      </c>
      <c r="C5" s="33">
        <f>$A$4</f>
        <v>44550</v>
      </c>
      <c r="D5" s="33">
        <f>$A$4</f>
        <v>44550</v>
      </c>
      <c r="E5" s="11">
        <f>$A$4</f>
        <v>44550</v>
      </c>
      <c r="F5" s="11">
        <f>$A$4</f>
        <v>44550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90" t="s">
        <v>15</v>
      </c>
      <c r="B6" s="30"/>
      <c r="C6" s="30"/>
      <c r="D6" s="88"/>
      <c r="E6" s="38"/>
      <c r="F6" s="71"/>
      <c r="G6" s="72"/>
      <c r="H6" s="12"/>
      <c r="I6" s="12"/>
      <c r="J6" s="12"/>
      <c r="K6" s="12"/>
      <c r="L6" s="12"/>
    </row>
    <row r="7" spans="1:12" s="5" customFormat="1" ht="49.5" customHeight="1">
      <c r="A7" s="84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4" t="s">
        <v>18</v>
      </c>
      <c r="B8" s="30"/>
      <c r="C8" s="54"/>
      <c r="D8" s="88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4" t="s">
        <v>17</v>
      </c>
      <c r="B9" s="54"/>
      <c r="C9" s="29"/>
      <c r="D9" s="89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1" t="s">
        <v>1</v>
      </c>
      <c r="B10" s="87">
        <f>$A$4+1</f>
        <v>44551</v>
      </c>
      <c r="C10" s="91">
        <f>$A$4+1</f>
        <v>44551</v>
      </c>
      <c r="D10" s="24">
        <f>$A$4+1</f>
        <v>44551</v>
      </c>
      <c r="E10" s="11">
        <f>$A$4+1</f>
        <v>44551</v>
      </c>
      <c r="F10" s="11">
        <f>$A$4+1</f>
        <v>44551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43"/>
      <c r="C12" s="143"/>
      <c r="D12" s="26"/>
      <c r="E12" s="6"/>
      <c r="F12" s="71"/>
      <c r="G12" s="70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43"/>
      <c r="C13" s="143"/>
      <c r="D13" s="27"/>
      <c r="E13" s="1"/>
      <c r="F13" s="69"/>
      <c r="G13" s="70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43"/>
      <c r="C14" s="143"/>
      <c r="D14" s="38"/>
      <c r="E14" s="1"/>
      <c r="F14" s="85"/>
      <c r="G14" s="70"/>
      <c r="H14" s="10"/>
      <c r="I14" s="10"/>
      <c r="J14" s="10"/>
      <c r="K14" s="10"/>
      <c r="L14" s="10"/>
    </row>
    <row r="15" spans="1:12" ht="14.25" thickBot="1" thickTop="1">
      <c r="A15" s="61" t="s">
        <v>2</v>
      </c>
      <c r="B15" s="33">
        <f>$A$4+2</f>
        <v>44552</v>
      </c>
      <c r="C15" s="33">
        <f>$A$4+2</f>
        <v>44552</v>
      </c>
      <c r="D15" s="11">
        <f>$A$4+2</f>
        <v>44552</v>
      </c>
      <c r="E15" s="11">
        <f>$A$4+2</f>
        <v>44552</v>
      </c>
      <c r="F15" s="11">
        <f>$A$4+2</f>
        <v>44552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43"/>
      <c r="C16" s="143"/>
      <c r="D16" s="26"/>
      <c r="E16" s="1"/>
      <c r="F16" s="71"/>
      <c r="G16" s="72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43"/>
      <c r="C17" s="143"/>
      <c r="D17" s="26"/>
      <c r="E17" s="1"/>
      <c r="F17" s="69"/>
      <c r="G17" s="70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43"/>
      <c r="C18" s="143"/>
      <c r="D18" s="26"/>
      <c r="E18" s="1"/>
      <c r="F18" s="69"/>
      <c r="G18" s="70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44553</v>
      </c>
      <c r="C20" s="33">
        <f>$A$4+3</f>
        <v>44553</v>
      </c>
      <c r="D20" s="11">
        <f>$A$4+3</f>
        <v>44553</v>
      </c>
      <c r="E20" s="11">
        <f>$A$4+3</f>
        <v>44553</v>
      </c>
      <c r="F20" s="11">
        <f>$A$4+3</f>
        <v>44553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43"/>
      <c r="C21" s="143"/>
      <c r="D21" s="27"/>
      <c r="E21" s="6"/>
      <c r="F21" s="69"/>
      <c r="G21" s="70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44"/>
      <c r="C22" s="145"/>
      <c r="D22" s="26"/>
      <c r="E22" s="6"/>
      <c r="F22" s="69"/>
      <c r="G22" s="70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43"/>
      <c r="C23" s="143"/>
      <c r="E23" s="1"/>
      <c r="F23" s="69"/>
      <c r="G23" s="70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1" t="s">
        <v>4</v>
      </c>
      <c r="B25" s="33">
        <f>$A$4+4</f>
        <v>44554</v>
      </c>
      <c r="C25" s="86">
        <f>$A$4+4</f>
        <v>44554</v>
      </c>
      <c r="D25" s="11">
        <f>$A$4+4</f>
        <v>44554</v>
      </c>
      <c r="E25" s="11">
        <f>$A$4+4</f>
        <v>44554</v>
      </c>
      <c r="F25" s="11">
        <f>$A$4+4</f>
        <v>44554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5"/>
      <c r="G26" s="70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3"/>
      <c r="G27" s="70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2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43"/>
      <c r="C29" s="143"/>
      <c r="D29" s="27"/>
      <c r="E29" s="6"/>
      <c r="F29" s="69"/>
      <c r="G29" s="70"/>
      <c r="H29" s="10"/>
      <c r="I29" s="10"/>
      <c r="J29" s="10"/>
      <c r="K29" s="10"/>
      <c r="L29" s="10"/>
    </row>
    <row r="30" spans="1:12" ht="13.5" thickBot="1">
      <c r="A30" s="61" t="s">
        <v>5</v>
      </c>
      <c r="B30" s="33">
        <f>$A$4+5</f>
        <v>44555</v>
      </c>
      <c r="C30" s="33">
        <f>$A$4+5</f>
        <v>44555</v>
      </c>
      <c r="D30" s="24">
        <f>$A$4+5</f>
        <v>44555</v>
      </c>
      <c r="E30" s="24">
        <f>$A$4+5</f>
        <v>44555</v>
      </c>
      <c r="F30" s="24">
        <f>$A$4+5</f>
        <v>44555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1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7"/>
      <c r="B36" s="65"/>
      <c r="C36" s="29"/>
    </row>
    <row r="37" spans="1:12" s="5" customFormat="1" ht="20.25">
      <c r="A37" s="37" t="s">
        <v>8</v>
      </c>
      <c r="B37" s="66" t="s">
        <v>14</v>
      </c>
      <c r="C37" s="64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  <mergeCell ref="B16:C16"/>
    <mergeCell ref="B14:C14"/>
    <mergeCell ref="B12:C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2021-12-15T10:25:32Z</cp:lastPrinted>
  <dcterms:created xsi:type="dcterms:W3CDTF">2002-09-14T02:38:58Z</dcterms:created>
  <dcterms:modified xsi:type="dcterms:W3CDTF">2021-12-15T10:44:21Z</dcterms:modified>
  <cp:category/>
  <cp:version/>
  <cp:contentType/>
  <cp:contentStatus/>
</cp:coreProperties>
</file>