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МАГ (кит. ст.)" sheetId="1" r:id="rId1"/>
    <sheet name="МАГ ЗФПО (1)" sheetId="2" r:id="rId2"/>
    <sheet name="МАГ ЗФПО (2)" sheetId="3" r:id="rId3"/>
  </sheets>
  <definedNames>
    <definedName name="_xlnm.Print_Area" localSheetId="0">'МАГ (кит. ст.)'!$A$1:$C$38</definedName>
    <definedName name="_xlnm.Print_Area" localSheetId="1">'МАГ ЗФПО (1)'!$A$1:$C$45</definedName>
    <definedName name="_xlnm.Print_Area" localSheetId="2">'МАГ ЗФПО (2)'!$A$1:$C$45</definedName>
  </definedNames>
  <calcPr fullCalcOnLoad="1"/>
</workbook>
</file>

<file path=xl/sharedStrings.xml><?xml version="1.0" encoding="utf-8"?>
<sst xmlns="http://schemas.openxmlformats.org/spreadsheetml/2006/main" count="210" uniqueCount="70">
  <si>
    <t>1 пара
8.30-9.50</t>
  </si>
  <si>
    <t>ВТОРНИК</t>
  </si>
  <si>
    <t>СРЕДА</t>
  </si>
  <si>
    <t>ЧЕТВЕРГ</t>
  </si>
  <si>
    <t>ПЯТНИЦА</t>
  </si>
  <si>
    <t>СУББОТА</t>
  </si>
  <si>
    <t>ПОНЕД</t>
  </si>
  <si>
    <t>2 пара
10.05-11.25</t>
  </si>
  <si>
    <t>4 пара
13.30-14.50</t>
  </si>
  <si>
    <t>3 пара
11.55-13.15</t>
  </si>
  <si>
    <t xml:space="preserve"> </t>
  </si>
  <si>
    <t>Учреждение образования 
"Брестский государственный университет имени А.С. Пушкина"
Филологический факультет</t>
  </si>
  <si>
    <t xml:space="preserve">ДЕКАН                                                                                                                         </t>
  </si>
  <si>
    <t xml:space="preserve">Т.В.  Сенькевич </t>
  </si>
  <si>
    <t xml:space="preserve"> 1 курс</t>
  </si>
  <si>
    <t>Поэтика художественного текста ЛК
доц. Скибицкая Л.В.</t>
  </si>
  <si>
    <t>Литературоведение (русское)
1 курс</t>
  </si>
  <si>
    <t>Литературоведение (белорусское)
1 курс</t>
  </si>
  <si>
    <t xml:space="preserve">
11.55-13.15</t>
  </si>
  <si>
    <t>13.30-14.50</t>
  </si>
  <si>
    <t>15.00-16.20</t>
  </si>
  <si>
    <t>16.30-17.50</t>
  </si>
  <si>
    <t>18.10-19.30</t>
  </si>
  <si>
    <r>
      <t xml:space="preserve">Ф и л о с о ф и я   и   м е т о д о л о г и я   н а у к и (лекция)
</t>
    </r>
    <r>
      <rPr>
        <sz val="18"/>
        <rFont val="Times New Roman"/>
        <family val="1"/>
      </rPr>
      <t>доц. Крусь П.П.</t>
    </r>
    <r>
      <rPr>
        <b/>
        <sz val="18"/>
        <rFont val="Times New Roman"/>
        <family val="1"/>
      </rPr>
      <t xml:space="preserve">  ауд. </t>
    </r>
  </si>
  <si>
    <t>Иностранный язык:  английский группа 2 (ст. преп. Коваленко О.Н.), корп 1, ауд.</t>
  </si>
  <si>
    <t>Метадалогія літаратуразнаўчых даследаванняў ЛК
праф. Мельнікава З.П.</t>
  </si>
  <si>
    <t xml:space="preserve">
8.30-9.50</t>
  </si>
  <si>
    <t xml:space="preserve">
10.05-11.25</t>
  </si>
  <si>
    <t xml:space="preserve">
13.30-14.50</t>
  </si>
  <si>
    <t>Жанралогія беларускай літаратуры ПР
дац. Кавалюк А.С.</t>
  </si>
  <si>
    <t>Тэорыя і практыка вершаскладання ПР
дац. Шчэрба С.М.</t>
  </si>
  <si>
    <t>Сусветнае мастацтва слова ў беларускай літаратурнай рэцэпцыі ХХ-ХХІ с. ЛК
дац Шчэрба С.М.</t>
  </si>
  <si>
    <t>Художественный текст в научном дискурсе ЛК
доц. Ковальчук О.Н.</t>
  </si>
  <si>
    <t>Технология художественной прозы ПР
доц. Ковальчук О.Н.</t>
  </si>
  <si>
    <t>Учреждение образования 
"Брестский государственный университет имени А.С. Пушкина"
Филологический факультет
(заочная форма получения образования)</t>
  </si>
  <si>
    <t>УТВЕРЖДАЮ
Первый проректор
                          С.А. Марзан
"03" января 2024 г.</t>
  </si>
  <si>
    <t>08 января 2024</t>
  </si>
  <si>
    <t>Специальный семинар по профилю диссертации ЛК
доц. Садко Л.М.</t>
  </si>
  <si>
    <t xml:space="preserve">Ф и л о с о ф и я   и   м е т о д о л о г и я   н а у к и (лекция)
доц.  Климович А.В.  ауд. </t>
  </si>
  <si>
    <t xml:space="preserve">Ф и л о с о ф и я   и   м е т о д о л о г и я   н а у к и (лекция)
доц. Крусь П.П.  ауд. </t>
  </si>
  <si>
    <t>Реализм, модернизм и посмодернизм в мировой литературе ПР
доц. Садко Л.М.</t>
  </si>
  <si>
    <t>Специальный семинар по профилю диссертации ПР
доц. Садко Л.М.</t>
  </si>
  <si>
    <t>Сусветнае мастацтва слова ў беларускай літаратурнай рэцэпцыі ХХ-ХХІ с. ПР
дац Шчэрба С.М.</t>
  </si>
  <si>
    <t>Станаўленне сатырычнай традыцыі ў беларускай літаратуры ЛК
дац Шчэрба С.М.</t>
  </si>
  <si>
    <t>Публицистический дискурс как коммуникативная технология современной словесности ЛК
доц. Скибицкая Л.В.</t>
  </si>
  <si>
    <t>УТВЕРЖДАЮ
Первый проректор
                          С.А. Марзан
"08" января 2024 г.</t>
  </si>
  <si>
    <t>15 января 2024</t>
  </si>
  <si>
    <t xml:space="preserve">Ф и л о с о ф и я   и   м е т о д о л о г и я   н а у к и (ПР)
доц.  Климович А.В.  ауд. </t>
  </si>
  <si>
    <t>О с н о в ы   и н ф о р м а ц и о н н ы х    т е х н о л о г и й (лекция)
доц. Грицук Д.В. ауд. 618</t>
  </si>
  <si>
    <r>
      <t xml:space="preserve">Ф и л о с о ф и я   и   м е т о д о л о г и я   н а у к и (ПР)
</t>
    </r>
    <r>
      <rPr>
        <sz val="18"/>
        <rFont val="Times New Roman"/>
        <family val="1"/>
      </rPr>
      <t>доц. Крусь П.П.</t>
    </r>
    <r>
      <rPr>
        <b/>
        <sz val="18"/>
        <rFont val="Times New Roman"/>
        <family val="1"/>
      </rPr>
      <t xml:space="preserve">  ауд. </t>
    </r>
  </si>
  <si>
    <t>Публицистический дискурс как коммуникативная технология современной словесности ПР
доц. Скибицкая Л.В.</t>
  </si>
  <si>
    <t>Поэтика художественного текста ПР
доц. Скибицкая Л.В.</t>
  </si>
  <si>
    <t>Информационно-аналитическая работа  ПР
доц. Ковальчук О.Н.</t>
  </si>
  <si>
    <t>Информационно-аналитическая работа  ЛК
доц. Ковальчук О.Н.</t>
  </si>
  <si>
    <t>Социальные сети и СМИ ПР
доц. Ворон</t>
  </si>
  <si>
    <t>Социальные сети и СМИ ЛК
доц. Ворон</t>
  </si>
  <si>
    <t>15.00 Научно-исследовательский семинар ПР
доц. Смаль В.Н.</t>
  </si>
  <si>
    <t>Научно-исследовательский семинар ПР
доц. Смаль В.Н.</t>
  </si>
  <si>
    <t>Специальный семинар по профилю диссертации ПР
праф. Мельнікава З.П.</t>
  </si>
  <si>
    <t>Специальный семинар по профилю диссертации ЛК
праф. Мельнікава З.П.</t>
  </si>
  <si>
    <t>Экспериментальная поэзия в русской и мировой литературах ПР
доц. Садко Л.М.</t>
  </si>
  <si>
    <t>Экспериментальная поэзия в русской и мировой литературах ЛК
доц. Садко Л.М.</t>
  </si>
  <si>
    <t>Аксиология и деонтология журналистики  ЛК
доц. Скибицкая Л.В.</t>
  </si>
  <si>
    <t>Аксиология и деонтология журналистики  ПР
доц. Скибицкая Л.В.</t>
  </si>
  <si>
    <t>Английский язык (профессиональная лексика) ПР
(ауд. 115, к. № 2)
преп. Захарова В.А</t>
  </si>
  <si>
    <t>15.00 Английский язык (профессиональная лексика) ПР
(ауд. 115, к. № 2)
преп. Захарова В.А</t>
  </si>
  <si>
    <t>Проектный менеджмент в медиасфере ЛК
доц. Петрукович Д.А. (ауд. 709, гл. к.)</t>
  </si>
  <si>
    <t>Журналистика</t>
  </si>
  <si>
    <t>Государственная информационная политика ЛК
доц. Горупа Т.А. (ауд. 610, гл. к.)</t>
  </si>
  <si>
    <t>15.00 Информационно-аналитическая работа  ПР
доц. Ковальчук О.Н.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</si>
</sst>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b/>
      <sz val="20"/>
      <color indexed="8"/>
      <name val="Arial Cyr"/>
      <family val="0"/>
    </font>
    <font>
      <b/>
      <sz val="18"/>
      <color indexed="8"/>
      <name val="Times New Roman"/>
      <family val="1"/>
    </font>
    <font>
      <b/>
      <sz val="18"/>
      <color indexed="8"/>
      <name val="Arial Cyr"/>
      <family val="0"/>
    </font>
    <font>
      <b/>
      <sz val="24"/>
      <color indexed="8"/>
      <name val="Arial Cyr"/>
      <family val="0"/>
    </font>
    <font>
      <b/>
      <sz val="2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Cyr"/>
      <family val="0"/>
    </font>
    <font>
      <b/>
      <sz val="20"/>
      <color theme="1"/>
      <name val="Arial Cyr"/>
      <family val="0"/>
    </font>
    <font>
      <b/>
      <sz val="18"/>
      <color theme="1"/>
      <name val="Times New Roman"/>
      <family val="1"/>
    </font>
    <font>
      <b/>
      <sz val="18"/>
      <color theme="1"/>
      <name val="Arial Cyr"/>
      <family val="0"/>
    </font>
    <font>
      <b/>
      <sz val="24"/>
      <color theme="1"/>
      <name val="Arial Cyr"/>
      <family val="0"/>
    </font>
    <font>
      <b/>
      <sz val="2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right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03" fontId="9" fillId="33" borderId="15" xfId="0" applyNumberFormat="1" applyFont="1" applyFill="1" applyBorder="1" applyAlignment="1">
      <alignment horizontal="center" vertical="center" wrapText="1"/>
    </xf>
    <xf numFmtId="197" fontId="10" fillId="33" borderId="16" xfId="0" applyNumberFormat="1" applyFont="1" applyFill="1" applyBorder="1" applyAlignment="1">
      <alignment horizontal="center" vertical="center" wrapText="1"/>
    </xf>
    <xf numFmtId="197" fontId="10" fillId="33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97" fontId="4" fillId="33" borderId="2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97" fontId="10" fillId="33" borderId="12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197" fontId="10" fillId="33" borderId="0" xfId="0" applyNumberFormat="1" applyFont="1" applyFill="1" applyBorder="1" applyAlignment="1">
      <alignment horizontal="center" vertical="center" wrapText="1"/>
    </xf>
    <xf numFmtId="197" fontId="10" fillId="33" borderId="24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97" fontId="10" fillId="33" borderId="28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4" fillId="34" borderId="1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3" fillId="34" borderId="23" xfId="0" applyNumberFormat="1" applyFont="1" applyFill="1" applyBorder="1" applyAlignment="1">
      <alignment vertical="center" wrapText="1"/>
    </xf>
    <xf numFmtId="49" fontId="13" fillId="34" borderId="33" xfId="0" applyNumberFormat="1" applyFont="1" applyFill="1" applyBorder="1" applyAlignment="1">
      <alignment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197" fontId="10" fillId="33" borderId="35" xfId="0" applyNumberFormat="1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vertical="center" wrapText="1"/>
    </xf>
    <xf numFmtId="0" fontId="63" fillId="34" borderId="31" xfId="0" applyFont="1" applyFill="1" applyBorder="1" applyAlignment="1">
      <alignment vertical="center" wrapText="1"/>
    </xf>
    <xf numFmtId="49" fontId="18" fillId="34" borderId="23" xfId="0" applyNumberFormat="1" applyFont="1" applyFill="1" applyBorder="1" applyAlignment="1">
      <alignment vertical="center" wrapText="1"/>
    </xf>
    <xf numFmtId="49" fontId="18" fillId="34" borderId="33" xfId="0" applyNumberFormat="1" applyFont="1" applyFill="1" applyBorder="1" applyAlignment="1">
      <alignment vertical="center" wrapText="1"/>
    </xf>
    <xf numFmtId="49" fontId="18" fillId="34" borderId="22" xfId="0" applyNumberFormat="1" applyFont="1" applyFill="1" applyBorder="1" applyAlignment="1">
      <alignment vertical="center" wrapText="1"/>
    </xf>
    <xf numFmtId="49" fontId="13" fillId="34" borderId="0" xfId="0" applyNumberFormat="1" applyFont="1" applyFill="1" applyBorder="1" applyAlignment="1">
      <alignment horizontal="center" vertical="center" wrapText="1"/>
    </xf>
    <xf numFmtId="49" fontId="18" fillId="34" borderId="29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/>
    </xf>
    <xf numFmtId="49" fontId="18" fillId="34" borderId="35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3" fillId="34" borderId="31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197" fontId="8" fillId="36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3" fillId="34" borderId="23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49" fontId="13" fillId="34" borderId="29" xfId="0" applyNumberFormat="1" applyFont="1" applyFill="1" applyBorder="1" applyAlignment="1">
      <alignment horizontal="center" vertical="center" wrapText="1"/>
    </xf>
    <xf numFmtId="49" fontId="13" fillId="34" borderId="23" xfId="0" applyNumberFormat="1" applyFont="1" applyFill="1" applyBorder="1" applyAlignment="1">
      <alignment horizontal="center" vertical="center" wrapText="1"/>
    </xf>
    <xf numFmtId="49" fontId="13" fillId="34" borderId="31" xfId="0" applyNumberFormat="1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49" fontId="18" fillId="34" borderId="29" xfId="0" applyNumberFormat="1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 wrapText="1"/>
    </xf>
    <xf numFmtId="49" fontId="18" fillId="34" borderId="31" xfId="0" applyNumberFormat="1" applyFont="1" applyFill="1" applyBorder="1" applyAlignment="1">
      <alignment horizontal="center" vertical="center" wrapText="1"/>
    </xf>
    <xf numFmtId="49" fontId="13" fillId="34" borderId="38" xfId="0" applyNumberFormat="1" applyFont="1" applyFill="1" applyBorder="1" applyAlignment="1">
      <alignment horizontal="center" vertical="center" wrapText="1"/>
    </xf>
    <xf numFmtId="49" fontId="13" fillId="34" borderId="39" xfId="0" applyNumberFormat="1" applyFont="1" applyFill="1" applyBorder="1" applyAlignment="1">
      <alignment horizontal="center" vertical="center" wrapText="1"/>
    </xf>
    <xf numFmtId="0" fontId="61" fillId="34" borderId="40" xfId="0" applyFont="1" applyFill="1" applyBorder="1" applyAlignment="1">
      <alignment horizontal="center" vertical="center" wrapText="1"/>
    </xf>
    <xf numFmtId="0" fontId="61" fillId="34" borderId="39" xfId="0" applyFont="1" applyFill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49" fontId="18" fillId="34" borderId="33" xfId="0" applyNumberFormat="1" applyFont="1" applyFill="1" applyBorder="1" applyAlignment="1">
      <alignment horizontal="center" vertical="center" wrapText="1"/>
    </xf>
    <xf numFmtId="49" fontId="13" fillId="34" borderId="41" xfId="0" applyNumberFormat="1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tabSelected="1" view="pageBreakPreview" zoomScale="75" zoomScaleNormal="70" zoomScaleSheetLayoutView="75" zoomScalePageLayoutView="0" workbookViewId="0" topLeftCell="A1">
      <selection activeCell="B33" sqref="B33"/>
    </sheetView>
  </sheetViews>
  <sheetFormatPr defaultColWidth="9.00390625" defaultRowHeight="12.75"/>
  <cols>
    <col min="1" max="1" width="12.875" style="5" customWidth="1"/>
    <col min="2" max="2" width="81.00390625" style="1" customWidth="1"/>
    <col min="3" max="3" width="105.875" style="1" customWidth="1"/>
    <col min="4" max="16384" width="9.125" style="2" customWidth="1"/>
  </cols>
  <sheetData>
    <row r="1" spans="1:3" ht="124.5" customHeight="1">
      <c r="A1" s="81" t="s">
        <v>11</v>
      </c>
      <c r="B1" s="81"/>
      <c r="C1" s="7" t="s">
        <v>45</v>
      </c>
    </row>
    <row r="2" spans="1:3" ht="18.75">
      <c r="A2" s="82" t="str">
        <f>"РАСПИСАНИЕ  МАГ   С  15. 01. 2024 ПО  20. 01. 2024"</f>
        <v>РАСПИСАНИЕ  МАГ   С  15. 01. 2024 ПО  20. 01. 2024</v>
      </c>
      <c r="B2" s="82"/>
      <c r="C2" s="82"/>
    </row>
    <row r="3" spans="1:3" ht="13.5" thickBot="1">
      <c r="A3" s="10"/>
      <c r="B3" s="11"/>
      <c r="C3" s="11"/>
    </row>
    <row r="4" spans="1:3" ht="17.25" thickBot="1" thickTop="1">
      <c r="A4" s="38"/>
      <c r="B4" s="35" t="s">
        <v>67</v>
      </c>
      <c r="C4" s="35"/>
    </row>
    <row r="5" spans="1:3" ht="19.5" thickBot="1" thickTop="1">
      <c r="A5" s="12">
        <v>45306</v>
      </c>
      <c r="B5" s="34" t="s">
        <v>14</v>
      </c>
      <c r="C5" s="34"/>
    </row>
    <row r="6" spans="1:3" ht="0.75" customHeight="1" thickTop="1">
      <c r="A6" s="32" t="s">
        <v>6</v>
      </c>
      <c r="B6" s="13">
        <f>$A$5</f>
        <v>45306</v>
      </c>
      <c r="C6" s="14">
        <f>$A$5</f>
        <v>45306</v>
      </c>
    </row>
    <row r="7" spans="1:3" ht="108" customHeight="1">
      <c r="A7" s="30" t="s">
        <v>0</v>
      </c>
      <c r="B7" s="40"/>
      <c r="C7" s="36"/>
    </row>
    <row r="8" spans="1:3" ht="77.25" customHeight="1">
      <c r="A8" s="30" t="s">
        <v>7</v>
      </c>
      <c r="B8" s="40"/>
      <c r="C8" s="36"/>
    </row>
    <row r="9" spans="1:3" ht="80.25" customHeight="1">
      <c r="A9" s="30" t="s">
        <v>9</v>
      </c>
      <c r="B9" s="36" t="s">
        <v>62</v>
      </c>
      <c r="C9" s="36"/>
    </row>
    <row r="10" spans="1:3" ht="72" customHeight="1">
      <c r="A10" s="30" t="s">
        <v>8</v>
      </c>
      <c r="B10" s="36" t="s">
        <v>63</v>
      </c>
      <c r="C10" s="36"/>
    </row>
    <row r="11" spans="1:3" ht="14.25" customHeight="1" thickBot="1">
      <c r="A11" s="31" t="s">
        <v>1</v>
      </c>
      <c r="B11" s="25">
        <f>$A$5+1</f>
        <v>45307</v>
      </c>
      <c r="C11" s="25">
        <f>$A$5+1</f>
        <v>45307</v>
      </c>
    </row>
    <row r="12" spans="1:3" ht="77.25" customHeight="1" thickTop="1">
      <c r="A12" s="30" t="s">
        <v>0</v>
      </c>
      <c r="B12" s="43" t="s">
        <v>69</v>
      </c>
      <c r="C12" s="47"/>
    </row>
    <row r="13" spans="1:3" ht="60" customHeight="1">
      <c r="A13" s="30" t="s">
        <v>7</v>
      </c>
      <c r="B13" s="40" t="s">
        <v>55</v>
      </c>
      <c r="C13" s="36"/>
    </row>
    <row r="14" spans="1:3" ht="84.75" customHeight="1" thickBot="1">
      <c r="A14" s="30" t="s">
        <v>9</v>
      </c>
      <c r="B14" s="40" t="s">
        <v>54</v>
      </c>
      <c r="C14" s="36"/>
    </row>
    <row r="15" spans="1:3" s="6" customFormat="1" ht="127.5" customHeight="1" thickTop="1">
      <c r="A15" s="30" t="s">
        <v>8</v>
      </c>
      <c r="B15" s="43" t="s">
        <v>52</v>
      </c>
      <c r="C15" s="48"/>
    </row>
    <row r="16" spans="1:3" ht="14.25" customHeight="1">
      <c r="A16" s="31" t="s">
        <v>2</v>
      </c>
      <c r="B16" s="25">
        <f>$A$5+2</f>
        <v>45308</v>
      </c>
      <c r="C16" s="25">
        <f>$A$5+2</f>
        <v>45308</v>
      </c>
    </row>
    <row r="17" spans="1:3" ht="75.75" customHeight="1">
      <c r="A17" s="30" t="s">
        <v>0</v>
      </c>
      <c r="B17" s="40"/>
      <c r="C17" s="37"/>
    </row>
    <row r="18" spans="1:10" ht="75.75" customHeight="1">
      <c r="A18" s="30" t="s">
        <v>7</v>
      </c>
      <c r="B18" s="37" t="s">
        <v>66</v>
      </c>
      <c r="C18" s="41"/>
      <c r="J18" s="2" t="s">
        <v>10</v>
      </c>
    </row>
    <row r="19" spans="1:3" ht="71.25" customHeight="1">
      <c r="A19" s="30" t="s">
        <v>9</v>
      </c>
      <c r="B19" s="37" t="s">
        <v>66</v>
      </c>
      <c r="C19" s="37"/>
    </row>
    <row r="20" spans="1:3" s="6" customFormat="1" ht="93" customHeight="1">
      <c r="A20" s="18" t="s">
        <v>8</v>
      </c>
      <c r="B20" s="37" t="s">
        <v>68</v>
      </c>
      <c r="C20" s="45"/>
    </row>
    <row r="21" spans="1:3" ht="14.25" customHeight="1">
      <c r="A21" s="26" t="s">
        <v>3</v>
      </c>
      <c r="B21" s="25">
        <f>$A$5+3</f>
        <v>45309</v>
      </c>
      <c r="C21" s="25">
        <f>$A$5+3</f>
        <v>45309</v>
      </c>
    </row>
    <row r="22" spans="1:3" ht="108" customHeight="1" thickBot="1">
      <c r="A22" s="17" t="s">
        <v>0</v>
      </c>
      <c r="B22" s="36" t="s">
        <v>65</v>
      </c>
      <c r="C22" s="44"/>
    </row>
    <row r="23" spans="1:3" ht="86.25" customHeight="1" thickBot="1" thickTop="1">
      <c r="A23" s="16" t="s">
        <v>7</v>
      </c>
      <c r="B23" s="43" t="s">
        <v>53</v>
      </c>
      <c r="C23" s="43"/>
    </row>
    <row r="24" spans="1:3" ht="65.25" customHeight="1" thickTop="1">
      <c r="A24" s="30" t="s">
        <v>9</v>
      </c>
      <c r="B24" s="43" t="s">
        <v>52</v>
      </c>
      <c r="C24" s="37"/>
    </row>
    <row r="25" spans="1:3" ht="97.5" customHeight="1">
      <c r="A25" s="30" t="s">
        <v>8</v>
      </c>
      <c r="B25" s="36" t="s">
        <v>64</v>
      </c>
      <c r="C25" s="37"/>
    </row>
    <row r="26" spans="1:3" ht="14.25" customHeight="1" thickBot="1">
      <c r="A26" s="33" t="s">
        <v>4</v>
      </c>
      <c r="B26" s="27">
        <f>$A$5+4</f>
        <v>45310</v>
      </c>
      <c r="C26" s="28">
        <f>$A$5+4</f>
        <v>45310</v>
      </c>
    </row>
    <row r="27" spans="1:3" ht="60" customHeight="1" thickTop="1">
      <c r="A27" s="17" t="s">
        <v>0</v>
      </c>
      <c r="B27" s="36" t="s">
        <v>56</v>
      </c>
      <c r="C27" s="43"/>
    </row>
    <row r="28" spans="1:3" ht="75.75" customHeight="1">
      <c r="A28" s="16" t="s">
        <v>7</v>
      </c>
      <c r="B28" s="40" t="s">
        <v>55</v>
      </c>
      <c r="C28" s="44"/>
    </row>
    <row r="29" spans="1:3" ht="81" customHeight="1">
      <c r="A29" s="15" t="s">
        <v>9</v>
      </c>
      <c r="B29" s="40" t="s">
        <v>54</v>
      </c>
      <c r="C29" s="37"/>
    </row>
    <row r="30" spans="1:3" ht="60" customHeight="1">
      <c r="A30" s="19" t="s">
        <v>8</v>
      </c>
      <c r="B30" s="36" t="s">
        <v>57</v>
      </c>
      <c r="C30" s="37"/>
    </row>
    <row r="31" spans="1:3" ht="14.25" customHeight="1">
      <c r="A31" s="29" t="s">
        <v>5</v>
      </c>
      <c r="B31" s="27">
        <f>$A$5+5</f>
        <v>45311</v>
      </c>
      <c r="C31" s="39">
        <f>$A$5+5</f>
        <v>45311</v>
      </c>
    </row>
    <row r="32" spans="1:3" ht="60" customHeight="1">
      <c r="A32" s="17" t="s">
        <v>0</v>
      </c>
      <c r="B32" s="36" t="s">
        <v>57</v>
      </c>
      <c r="C32" s="8"/>
    </row>
    <row r="33" spans="1:3" ht="60" customHeight="1">
      <c r="A33" s="16" t="s">
        <v>7</v>
      </c>
      <c r="B33" s="36" t="s">
        <v>57</v>
      </c>
      <c r="C33" s="8"/>
    </row>
    <row r="34" spans="1:3" ht="72.75" customHeight="1">
      <c r="A34" s="17" t="s">
        <v>9</v>
      </c>
      <c r="B34" s="46"/>
      <c r="C34" s="9"/>
    </row>
    <row r="35" spans="1:3" ht="74.25" customHeight="1">
      <c r="A35" s="19" t="s">
        <v>8</v>
      </c>
      <c r="B35" s="46"/>
      <c r="C35" s="9"/>
    </row>
    <row r="36" spans="1:3" ht="14.25" customHeight="1">
      <c r="A36" s="21"/>
      <c r="B36" s="20"/>
      <c r="C36" s="23"/>
    </row>
    <row r="37" spans="1:2" ht="12.75">
      <c r="A37" s="24"/>
      <c r="B37" s="22"/>
    </row>
    <row r="38" spans="1:3" ht="26.25">
      <c r="A38" s="83" t="s">
        <v>12</v>
      </c>
      <c r="B38" s="84"/>
      <c r="C38" s="51" t="s">
        <v>13</v>
      </c>
    </row>
    <row r="39" spans="1:2" ht="12.75">
      <c r="A39" s="3"/>
      <c r="B39" s="4"/>
    </row>
    <row r="40" spans="1:2" ht="12.75">
      <c r="A40" s="3"/>
      <c r="B40" s="4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47"/>
  <sheetViews>
    <sheetView showGridLines="0" view="pageBreakPreview" zoomScale="75" zoomScaleNormal="70" zoomScaleSheetLayoutView="75" zoomScalePageLayoutView="0" workbookViewId="0" topLeftCell="A4">
      <selection activeCell="B36" sqref="B36"/>
    </sheetView>
  </sheetViews>
  <sheetFormatPr defaultColWidth="9.00390625" defaultRowHeight="12.75"/>
  <cols>
    <col min="1" max="1" width="12.875" style="5" customWidth="1"/>
    <col min="2" max="2" width="89.375" style="1" customWidth="1"/>
    <col min="3" max="3" width="105.875" style="1" customWidth="1"/>
    <col min="4" max="4" width="0.37109375" style="2" customWidth="1"/>
    <col min="5" max="16" width="9.125" style="2" hidden="1" customWidth="1"/>
    <col min="17" max="16384" width="9.125" style="2" customWidth="1"/>
  </cols>
  <sheetData>
    <row r="1" spans="1:3" ht="124.5" customHeight="1">
      <c r="A1" s="81" t="s">
        <v>34</v>
      </c>
      <c r="B1" s="81"/>
      <c r="C1" s="7" t="s">
        <v>35</v>
      </c>
    </row>
    <row r="2" spans="1:3" ht="18.75">
      <c r="A2" s="82" t="str">
        <f>"РАСПИСАНИЕ  МАГ   С  08. 01. 2024  ПО  13. 01. 2024"</f>
        <v>РАСПИСАНИЕ  МАГ   С  08. 01. 2024  ПО  13. 01. 2024</v>
      </c>
      <c r="B2" s="82"/>
      <c r="C2" s="82"/>
    </row>
    <row r="3" spans="1:3" ht="13.5" thickBot="1">
      <c r="A3" s="10"/>
      <c r="B3" s="11"/>
      <c r="C3" s="11"/>
    </row>
    <row r="4" spans="1:3" ht="61.5" thickBot="1" thickTop="1">
      <c r="A4" s="38"/>
      <c r="B4" s="52" t="s">
        <v>16</v>
      </c>
      <c r="C4" s="52" t="s">
        <v>17</v>
      </c>
    </row>
    <row r="5" spans="1:3" ht="19.5" thickBot="1" thickTop="1">
      <c r="A5" s="12">
        <v>45299</v>
      </c>
      <c r="B5" s="34" t="s">
        <v>36</v>
      </c>
      <c r="C5" s="34" t="s">
        <v>36</v>
      </c>
    </row>
    <row r="6" spans="1:3" ht="0.75" customHeight="1" thickTop="1">
      <c r="A6" s="32" t="s">
        <v>6</v>
      </c>
      <c r="B6" s="13">
        <f>$A$5</f>
        <v>45299</v>
      </c>
      <c r="C6" s="14">
        <f>$A$5</f>
        <v>45299</v>
      </c>
    </row>
    <row r="7" spans="1:16" ht="111.75" customHeight="1">
      <c r="A7" s="42" t="s">
        <v>18</v>
      </c>
      <c r="B7" s="72" t="s">
        <v>37</v>
      </c>
      <c r="C7" s="72" t="s">
        <v>59</v>
      </c>
      <c r="D7" s="54"/>
      <c r="E7" s="75"/>
      <c r="F7" s="54"/>
      <c r="G7" s="54"/>
      <c r="H7" s="54"/>
      <c r="I7" s="54"/>
      <c r="J7" s="54"/>
      <c r="K7" s="54"/>
      <c r="L7" s="54"/>
      <c r="M7" s="54"/>
      <c r="N7" s="54"/>
      <c r="O7" s="54"/>
      <c r="P7" s="75"/>
    </row>
    <row r="8" spans="1:16" ht="77.25" customHeight="1">
      <c r="A8" s="42" t="s">
        <v>19</v>
      </c>
      <c r="B8" s="49" t="s">
        <v>33</v>
      </c>
      <c r="C8" s="73" t="s">
        <v>30</v>
      </c>
      <c r="D8" s="70"/>
      <c r="E8" s="76"/>
      <c r="F8" s="70"/>
      <c r="G8" s="70"/>
      <c r="H8" s="70"/>
      <c r="I8" s="70"/>
      <c r="J8" s="70"/>
      <c r="K8" s="70"/>
      <c r="L8" s="70"/>
      <c r="M8" s="70"/>
      <c r="N8" s="70"/>
      <c r="O8" s="70"/>
      <c r="P8" s="76"/>
    </row>
    <row r="9" spans="1:16" ht="80.25" customHeight="1">
      <c r="A9" s="42" t="s">
        <v>20</v>
      </c>
      <c r="B9" s="49" t="s">
        <v>33</v>
      </c>
      <c r="C9" s="74" t="s">
        <v>30</v>
      </c>
      <c r="D9" s="68"/>
      <c r="E9" s="77"/>
      <c r="F9" s="68"/>
      <c r="G9" s="68"/>
      <c r="H9" s="68"/>
      <c r="I9" s="68"/>
      <c r="J9" s="68"/>
      <c r="K9" s="68"/>
      <c r="L9" s="68"/>
      <c r="M9" s="68"/>
      <c r="N9" s="68"/>
      <c r="O9" s="68"/>
      <c r="P9" s="77"/>
    </row>
    <row r="10" spans="1:16" ht="72" customHeight="1">
      <c r="A10" s="42" t="s">
        <v>21</v>
      </c>
      <c r="B10" s="90" t="s">
        <v>24</v>
      </c>
      <c r="C10" s="85"/>
      <c r="D10" s="85"/>
      <c r="E10" s="86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75"/>
    </row>
    <row r="11" spans="1:16" ht="72" customHeight="1" thickBot="1">
      <c r="A11" s="53" t="s">
        <v>22</v>
      </c>
      <c r="B11" s="90" t="s">
        <v>24</v>
      </c>
      <c r="C11" s="85"/>
      <c r="D11" s="85"/>
      <c r="E11" s="8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75"/>
    </row>
    <row r="12" spans="1:16" ht="14.25" customHeight="1" thickTop="1">
      <c r="A12" s="31" t="s">
        <v>1</v>
      </c>
      <c r="B12" s="25">
        <f>$A$5+1</f>
        <v>45300</v>
      </c>
      <c r="C12" s="25">
        <f>$A$5+1</f>
        <v>45300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75"/>
    </row>
    <row r="13" spans="1:16" ht="109.5" customHeight="1">
      <c r="A13" s="42" t="s">
        <v>18</v>
      </c>
      <c r="B13" s="72" t="s">
        <v>37</v>
      </c>
      <c r="C13" s="72" t="s">
        <v>59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7"/>
    </row>
    <row r="14" spans="1:16" ht="60" customHeight="1">
      <c r="A14" s="42" t="s">
        <v>19</v>
      </c>
      <c r="B14" s="91" t="s">
        <v>44</v>
      </c>
      <c r="C14" s="9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78"/>
    </row>
    <row r="15" spans="1:16" ht="84.75" customHeight="1">
      <c r="A15" s="42" t="s">
        <v>20</v>
      </c>
      <c r="B15" s="91" t="s">
        <v>44</v>
      </c>
      <c r="C15" s="9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8"/>
    </row>
    <row r="16" spans="1:16" s="6" customFormat="1" ht="68.25" customHeight="1">
      <c r="A16" s="42" t="s">
        <v>21</v>
      </c>
      <c r="B16" s="85" t="s">
        <v>24</v>
      </c>
      <c r="C16" s="85"/>
      <c r="D16" s="85"/>
      <c r="E16" s="86"/>
      <c r="P16" s="79"/>
    </row>
    <row r="17" spans="1:16" s="54" customFormat="1" ht="63" customHeight="1" thickBot="1">
      <c r="A17" s="53" t="s">
        <v>22</v>
      </c>
      <c r="B17" s="85" t="s">
        <v>24</v>
      </c>
      <c r="C17" s="85"/>
      <c r="D17" s="85"/>
      <c r="E17" s="86"/>
      <c r="P17" s="75"/>
    </row>
    <row r="18" spans="1:16" ht="14.25" customHeight="1" thickBot="1" thickTop="1">
      <c r="A18" s="31" t="s">
        <v>2</v>
      </c>
      <c r="B18" s="25">
        <f>$A$5+2</f>
        <v>45301</v>
      </c>
      <c r="C18" s="25">
        <f>$A$5+2</f>
        <v>45301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75"/>
    </row>
    <row r="19" spans="1:16" ht="75.75" customHeight="1" thickTop="1">
      <c r="A19" s="57" t="s">
        <v>26</v>
      </c>
      <c r="B19" s="49"/>
      <c r="C19" s="5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75"/>
    </row>
    <row r="20" spans="1:16" ht="93" customHeight="1">
      <c r="A20" s="58" t="s">
        <v>27</v>
      </c>
      <c r="B20" s="63" t="s">
        <v>40</v>
      </c>
      <c r="C20" s="55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75"/>
    </row>
    <row r="21" spans="1:16" ht="87" customHeight="1">
      <c r="A21" s="57" t="s">
        <v>18</v>
      </c>
      <c r="B21" s="63" t="s">
        <v>40</v>
      </c>
      <c r="C21" s="55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75"/>
    </row>
    <row r="22" spans="1:16" ht="75.75" customHeight="1">
      <c r="A22" s="42" t="s">
        <v>19</v>
      </c>
      <c r="B22" s="87" t="s">
        <v>23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</row>
    <row r="23" spans="1:16" ht="71.25" customHeight="1">
      <c r="A23" s="42" t="s">
        <v>20</v>
      </c>
      <c r="B23" s="96" t="s">
        <v>23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6" ht="14.25" customHeight="1">
      <c r="A24" s="26" t="s">
        <v>3</v>
      </c>
      <c r="B24" s="25">
        <f>$A$5+3</f>
        <v>45302</v>
      </c>
      <c r="C24" s="25">
        <f>$A$5+3</f>
        <v>45302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75"/>
    </row>
    <row r="25" spans="1:16" ht="117" customHeight="1">
      <c r="A25" s="58" t="s">
        <v>27</v>
      </c>
      <c r="B25" s="63"/>
      <c r="C25" s="55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75"/>
    </row>
    <row r="26" spans="1:16" ht="95.25" customHeight="1">
      <c r="A26" s="57" t="s">
        <v>18</v>
      </c>
      <c r="B26" s="72" t="s">
        <v>37</v>
      </c>
      <c r="C26" s="72" t="s">
        <v>59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77"/>
    </row>
    <row r="27" spans="1:16" ht="95.25" customHeight="1">
      <c r="A27" s="42" t="s">
        <v>19</v>
      </c>
      <c r="B27" s="72" t="s">
        <v>41</v>
      </c>
      <c r="C27" s="72" t="s">
        <v>58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77"/>
    </row>
    <row r="28" spans="1:16" ht="86.25" customHeight="1">
      <c r="A28" s="42" t="s">
        <v>20</v>
      </c>
      <c r="B28" s="98" t="s">
        <v>38</v>
      </c>
      <c r="C28" s="99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75"/>
    </row>
    <row r="29" spans="1:16" ht="65.25" customHeight="1">
      <c r="A29" s="42" t="s">
        <v>21</v>
      </c>
      <c r="B29" s="90" t="s">
        <v>38</v>
      </c>
      <c r="C29" s="8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75"/>
    </row>
    <row r="30" spans="1:16" ht="14.25" customHeight="1">
      <c r="A30" s="33" t="s">
        <v>4</v>
      </c>
      <c r="B30" s="27">
        <f>$A$5+4</f>
        <v>45303</v>
      </c>
      <c r="C30" s="28">
        <f>$A$5+4</f>
        <v>45303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75"/>
    </row>
    <row r="31" spans="1:16" ht="14.25" customHeight="1">
      <c r="A31" s="64"/>
      <c r="B31" s="27"/>
      <c r="C31" s="6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75"/>
    </row>
    <row r="32" spans="1:16" ht="91.5" customHeight="1">
      <c r="A32" s="58" t="s">
        <v>27</v>
      </c>
      <c r="B32" s="72" t="s">
        <v>41</v>
      </c>
      <c r="C32" s="72" t="s">
        <v>58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77"/>
    </row>
    <row r="33" spans="1:16" ht="90" customHeight="1">
      <c r="A33" s="57" t="s">
        <v>18</v>
      </c>
      <c r="B33" s="72" t="s">
        <v>41</v>
      </c>
      <c r="C33" s="72" t="s">
        <v>58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75"/>
    </row>
    <row r="34" spans="1:16" ht="75.75" customHeight="1">
      <c r="A34" s="42" t="s">
        <v>19</v>
      </c>
      <c r="B34" s="85" t="s">
        <v>39</v>
      </c>
      <c r="C34" s="85"/>
      <c r="D34" s="85"/>
      <c r="E34" s="86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75"/>
    </row>
    <row r="35" spans="1:16" ht="81" customHeight="1">
      <c r="A35" s="42" t="s">
        <v>20</v>
      </c>
      <c r="B35" s="49" t="s">
        <v>61</v>
      </c>
      <c r="C35" s="50" t="s">
        <v>31</v>
      </c>
      <c r="D35" s="66"/>
      <c r="E35" s="67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75"/>
    </row>
    <row r="36" spans="1:16" ht="75.75" customHeight="1">
      <c r="A36" s="42" t="s">
        <v>21</v>
      </c>
      <c r="B36" s="49" t="s">
        <v>61</v>
      </c>
      <c r="C36" s="50" t="s">
        <v>42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75"/>
    </row>
    <row r="37" spans="1:16" ht="14.25" customHeight="1">
      <c r="A37" s="29" t="s">
        <v>5</v>
      </c>
      <c r="B37" s="27">
        <f>$A$5+5</f>
        <v>45304</v>
      </c>
      <c r="C37" s="39">
        <f>$A$5+5</f>
        <v>45304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75"/>
    </row>
    <row r="38" spans="1:16" ht="114" customHeight="1">
      <c r="A38" s="57" t="s">
        <v>26</v>
      </c>
      <c r="B38" s="49" t="s">
        <v>32</v>
      </c>
      <c r="C38" s="50" t="s">
        <v>42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75"/>
    </row>
    <row r="39" spans="1:16" ht="123" customHeight="1">
      <c r="A39" s="58" t="s">
        <v>27</v>
      </c>
      <c r="B39" s="49" t="s">
        <v>32</v>
      </c>
      <c r="C39" s="50" t="s">
        <v>42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75"/>
    </row>
    <row r="40" spans="1:16" ht="76.5" customHeight="1">
      <c r="A40" s="57" t="s">
        <v>18</v>
      </c>
      <c r="B40" s="91" t="s">
        <v>44</v>
      </c>
      <c r="C40" s="92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75"/>
    </row>
    <row r="41" spans="1:16" ht="78.75" customHeight="1">
      <c r="A41" s="59" t="s">
        <v>28</v>
      </c>
      <c r="B41" s="91" t="s">
        <v>44</v>
      </c>
      <c r="C41" s="9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75"/>
    </row>
    <row r="42" spans="1:16" ht="72.75" customHeight="1">
      <c r="A42" s="42" t="s">
        <v>20</v>
      </c>
      <c r="B42" s="93" t="s">
        <v>15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5"/>
    </row>
    <row r="43" spans="1:16" ht="14.25" customHeight="1">
      <c r="A43" s="21"/>
      <c r="B43" s="20"/>
      <c r="C43" s="2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75"/>
    </row>
    <row r="44" spans="1:2" ht="12.75">
      <c r="A44" s="24"/>
      <c r="B44" s="22"/>
    </row>
    <row r="45" spans="1:3" ht="26.25">
      <c r="A45" s="83" t="s">
        <v>12</v>
      </c>
      <c r="B45" s="84"/>
      <c r="C45" s="51" t="s">
        <v>13</v>
      </c>
    </row>
    <row r="46" spans="1:2" ht="12.75">
      <c r="A46" s="3"/>
      <c r="B46" s="4"/>
    </row>
    <row r="47" spans="1:2" ht="12.75">
      <c r="A47" s="3"/>
      <c r="B47" s="4"/>
    </row>
  </sheetData>
  <sheetProtection/>
  <mergeCells count="17">
    <mergeCell ref="A45:B45"/>
    <mergeCell ref="B40:C40"/>
    <mergeCell ref="B41:C41"/>
    <mergeCell ref="B34:E34"/>
    <mergeCell ref="B42:P42"/>
    <mergeCell ref="B23:P23"/>
    <mergeCell ref="B28:C28"/>
    <mergeCell ref="B29:C29"/>
    <mergeCell ref="B16:E16"/>
    <mergeCell ref="B17:E17"/>
    <mergeCell ref="B22:P22"/>
    <mergeCell ref="A1:B1"/>
    <mergeCell ref="A2:C2"/>
    <mergeCell ref="B10:E10"/>
    <mergeCell ref="B11:E11"/>
    <mergeCell ref="B14:C14"/>
    <mergeCell ref="B15:C15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9" r:id="rId1"/>
  <rowBreaks count="1" manualBreakCount="1">
    <brk id="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7"/>
  <sheetViews>
    <sheetView showGridLines="0" view="pageBreakPreview" zoomScale="75" zoomScaleNormal="70" zoomScaleSheetLayoutView="75" zoomScalePageLayoutView="0" workbookViewId="0" topLeftCell="A40">
      <selection activeCell="B8" sqref="B8:C8"/>
    </sheetView>
  </sheetViews>
  <sheetFormatPr defaultColWidth="9.00390625" defaultRowHeight="12.75"/>
  <cols>
    <col min="1" max="1" width="12.875" style="5" customWidth="1"/>
    <col min="2" max="2" width="89.375" style="1" customWidth="1"/>
    <col min="3" max="3" width="105.875" style="1" customWidth="1"/>
    <col min="4" max="4" width="0.37109375" style="2" customWidth="1"/>
    <col min="5" max="16" width="9.125" style="2" hidden="1" customWidth="1"/>
    <col min="17" max="16384" width="9.125" style="2" customWidth="1"/>
  </cols>
  <sheetData>
    <row r="1" spans="1:3" ht="124.5" customHeight="1">
      <c r="A1" s="81" t="s">
        <v>34</v>
      </c>
      <c r="B1" s="81"/>
      <c r="C1" s="7" t="s">
        <v>45</v>
      </c>
    </row>
    <row r="2" spans="1:3" ht="18.75">
      <c r="A2" s="82" t="str">
        <f>"РАСПИСАНИЕ  МАГ   С  15. 01. 2024  ПО  20. 01. 2024"</f>
        <v>РАСПИСАНИЕ  МАГ   С  15. 01. 2024  ПО  20. 01. 2024</v>
      </c>
      <c r="B2" s="82"/>
      <c r="C2" s="82"/>
    </row>
    <row r="3" spans="1:3" ht="13.5" thickBot="1">
      <c r="A3" s="10"/>
      <c r="B3" s="11"/>
      <c r="C3" s="11"/>
    </row>
    <row r="4" spans="1:3" ht="61.5" thickBot="1" thickTop="1">
      <c r="A4" s="38"/>
      <c r="B4" s="52" t="s">
        <v>16</v>
      </c>
      <c r="C4" s="52" t="s">
        <v>17</v>
      </c>
    </row>
    <row r="5" spans="1:3" ht="19.5" thickBot="1" thickTop="1">
      <c r="A5" s="12">
        <v>45306</v>
      </c>
      <c r="B5" s="34" t="s">
        <v>46</v>
      </c>
      <c r="C5" s="34" t="s">
        <v>46</v>
      </c>
    </row>
    <row r="6" spans="1:3" ht="0.75" customHeight="1" thickTop="1">
      <c r="A6" s="32" t="s">
        <v>6</v>
      </c>
      <c r="B6" s="13">
        <f>$A$5</f>
        <v>45306</v>
      </c>
      <c r="C6" s="14">
        <f>$A$5</f>
        <v>45306</v>
      </c>
    </row>
    <row r="7" spans="1:3" ht="111.75" customHeight="1">
      <c r="A7" s="58" t="s">
        <v>27</v>
      </c>
      <c r="B7" s="100"/>
      <c r="C7" s="101"/>
    </row>
    <row r="8" spans="1:3" ht="111.75" customHeight="1">
      <c r="A8" s="57" t="s">
        <v>18</v>
      </c>
      <c r="B8" s="100"/>
      <c r="C8" s="101"/>
    </row>
    <row r="9" spans="1:16" ht="77.25" customHeight="1">
      <c r="A9" s="42" t="s">
        <v>19</v>
      </c>
      <c r="B9" s="49" t="s">
        <v>60</v>
      </c>
      <c r="C9" s="50" t="s">
        <v>43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16" ht="77.25" customHeight="1">
      <c r="A10" s="42" t="s">
        <v>20</v>
      </c>
      <c r="B10" s="93" t="s">
        <v>38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04"/>
    </row>
    <row r="11" spans="1:16" ht="80.25" customHeight="1">
      <c r="A11" s="42" t="s">
        <v>21</v>
      </c>
      <c r="B11" s="93" t="s">
        <v>47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104"/>
    </row>
    <row r="12" spans="1:3" ht="14.25" customHeight="1">
      <c r="A12" s="31" t="s">
        <v>1</v>
      </c>
      <c r="B12" s="25">
        <f>$A$5+1</f>
        <v>45307</v>
      </c>
      <c r="C12" s="25">
        <f>$A$5+1</f>
        <v>45307</v>
      </c>
    </row>
    <row r="13" spans="1:3" ht="109.5" customHeight="1">
      <c r="A13" s="58" t="s">
        <v>27</v>
      </c>
      <c r="B13" s="49" t="s">
        <v>60</v>
      </c>
      <c r="C13" s="50" t="s">
        <v>43</v>
      </c>
    </row>
    <row r="14" spans="1:3" ht="109.5" customHeight="1">
      <c r="A14" s="57" t="s">
        <v>18</v>
      </c>
      <c r="B14" s="49" t="s">
        <v>60</v>
      </c>
      <c r="C14" s="50" t="s">
        <v>43</v>
      </c>
    </row>
    <row r="15" spans="1:16" ht="60" customHeight="1">
      <c r="A15" s="42" t="s">
        <v>19</v>
      </c>
      <c r="B15" s="102" t="s">
        <v>48</v>
      </c>
      <c r="C15" s="10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6" ht="84.75" customHeight="1">
      <c r="A16" s="42" t="s">
        <v>20</v>
      </c>
      <c r="B16" s="85" t="s">
        <v>24</v>
      </c>
      <c r="C16" s="85"/>
      <c r="D16" s="85"/>
      <c r="E16" s="8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</row>
    <row r="17" spans="1:5" s="6" customFormat="1" ht="68.25" customHeight="1">
      <c r="A17" s="42" t="s">
        <v>21</v>
      </c>
      <c r="B17" s="85" t="s">
        <v>24</v>
      </c>
      <c r="C17" s="85"/>
      <c r="D17" s="85"/>
      <c r="E17" s="86"/>
    </row>
    <row r="18" spans="1:3" ht="14.25" customHeight="1" thickBot="1">
      <c r="A18" s="31" t="s">
        <v>2</v>
      </c>
      <c r="B18" s="25">
        <f>$A$5+2</f>
        <v>45308</v>
      </c>
      <c r="C18" s="25">
        <f>$A$5+2</f>
        <v>45308</v>
      </c>
    </row>
    <row r="19" spans="1:3" ht="105" customHeight="1" thickTop="1">
      <c r="A19" s="57" t="s">
        <v>18</v>
      </c>
      <c r="B19" s="74"/>
      <c r="C19" s="80"/>
    </row>
    <row r="20" spans="1:16" ht="105" customHeight="1">
      <c r="A20" s="42" t="s">
        <v>19</v>
      </c>
      <c r="B20" s="96" t="s">
        <v>49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105"/>
    </row>
    <row r="21" spans="1:16" ht="71.25" customHeight="1">
      <c r="A21" s="42" t="s">
        <v>20</v>
      </c>
      <c r="B21" s="96" t="s">
        <v>49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105"/>
    </row>
    <row r="22" spans="1:16" ht="71.25" customHeight="1">
      <c r="A22" s="42" t="s">
        <v>21</v>
      </c>
      <c r="B22" s="85" t="s">
        <v>24</v>
      </c>
      <c r="C22" s="85"/>
      <c r="D22" s="85"/>
      <c r="E22" s="86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71.25" customHeight="1" thickBot="1">
      <c r="A23" s="53" t="s">
        <v>22</v>
      </c>
      <c r="B23" s="85" t="s">
        <v>24</v>
      </c>
      <c r="C23" s="85"/>
      <c r="D23" s="85"/>
      <c r="E23" s="86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3" ht="14.25" customHeight="1" thickTop="1">
      <c r="A24" s="26" t="s">
        <v>3</v>
      </c>
      <c r="B24" s="25">
        <f>$A$5+3</f>
        <v>45309</v>
      </c>
      <c r="C24" s="25">
        <f>$A$5+3</f>
        <v>45309</v>
      </c>
    </row>
    <row r="25" spans="1:3" ht="117" customHeight="1">
      <c r="A25" s="57" t="s">
        <v>26</v>
      </c>
      <c r="B25" s="102"/>
      <c r="C25" s="103"/>
    </row>
    <row r="26" spans="1:3" ht="117" customHeight="1">
      <c r="A26" s="58" t="s">
        <v>27</v>
      </c>
      <c r="B26" s="91" t="s">
        <v>50</v>
      </c>
      <c r="C26" s="92"/>
    </row>
    <row r="27" spans="1:16" ht="95.25" customHeight="1">
      <c r="A27" s="57" t="s">
        <v>18</v>
      </c>
      <c r="B27" s="93" t="s">
        <v>50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04"/>
    </row>
    <row r="28" spans="1:16" ht="95.25" customHeight="1">
      <c r="A28" s="42" t="s">
        <v>19</v>
      </c>
      <c r="B28" s="93" t="s">
        <v>15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04"/>
    </row>
    <row r="29" spans="1:16" ht="86.25" customHeight="1">
      <c r="A29" s="42" t="s">
        <v>20</v>
      </c>
      <c r="B29" s="93" t="s">
        <v>51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104"/>
    </row>
    <row r="30" spans="1:3" ht="14.25" customHeight="1">
      <c r="A30" s="107" t="s">
        <v>4</v>
      </c>
      <c r="B30" s="27">
        <f>$A$5+4</f>
        <v>45310</v>
      </c>
      <c r="C30" s="28">
        <f>$A$5+4</f>
        <v>45310</v>
      </c>
    </row>
    <row r="31" spans="1:3" ht="14.25" customHeight="1">
      <c r="A31" s="108"/>
      <c r="B31" s="27"/>
      <c r="C31" s="65"/>
    </row>
    <row r="32" spans="1:3" ht="117.75" customHeight="1">
      <c r="A32" s="57" t="s">
        <v>26</v>
      </c>
      <c r="B32" s="100"/>
      <c r="C32" s="106"/>
    </row>
    <row r="33" spans="1:16" ht="74.25" customHeight="1">
      <c r="A33" s="58" t="s">
        <v>27</v>
      </c>
      <c r="B33" s="93" t="s">
        <v>15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104"/>
    </row>
    <row r="34" spans="1:16" ht="74.25" customHeight="1">
      <c r="A34" s="57" t="s">
        <v>18</v>
      </c>
      <c r="B34" s="93" t="s">
        <v>51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04"/>
    </row>
    <row r="35" spans="1:5" ht="75.75" customHeight="1">
      <c r="A35" s="42" t="s">
        <v>19</v>
      </c>
      <c r="B35" s="100" t="s">
        <v>25</v>
      </c>
      <c r="C35" s="106"/>
      <c r="D35" s="100" t="s">
        <v>25</v>
      </c>
      <c r="E35" s="106"/>
    </row>
    <row r="36" spans="1:5" ht="81" customHeight="1">
      <c r="A36" s="42" t="s">
        <v>20</v>
      </c>
      <c r="B36" s="100" t="s">
        <v>25</v>
      </c>
      <c r="C36" s="106"/>
      <c r="D36" s="66"/>
      <c r="E36" s="67"/>
    </row>
    <row r="37" spans="1:3" ht="14.25" customHeight="1">
      <c r="A37" s="29" t="s">
        <v>5</v>
      </c>
      <c r="B37" s="27">
        <f>$A$5+5</f>
        <v>45311</v>
      </c>
      <c r="C37" s="39">
        <f>$A$5+5</f>
        <v>45311</v>
      </c>
    </row>
    <row r="38" spans="1:16" ht="114" customHeight="1">
      <c r="A38" s="57" t="s">
        <v>26</v>
      </c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104"/>
    </row>
    <row r="39" spans="1:16" ht="123" customHeight="1">
      <c r="A39" s="58" t="s">
        <v>27</v>
      </c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104"/>
    </row>
    <row r="40" spans="1:3" ht="76.5" customHeight="1">
      <c r="A40" s="57" t="s">
        <v>18</v>
      </c>
      <c r="B40" s="100"/>
      <c r="C40" s="101"/>
    </row>
    <row r="41" spans="1:3" ht="78.75" customHeight="1">
      <c r="A41" s="59" t="s">
        <v>28</v>
      </c>
      <c r="B41" s="91"/>
      <c r="C41" s="92"/>
    </row>
    <row r="42" spans="1:3" ht="72.75" customHeight="1">
      <c r="A42" s="42" t="s">
        <v>20</v>
      </c>
      <c r="B42" s="60"/>
      <c r="C42" s="55"/>
    </row>
    <row r="43" spans="1:3" ht="14.25" customHeight="1">
      <c r="A43" s="21"/>
      <c r="B43" s="20"/>
      <c r="C43" s="23"/>
    </row>
    <row r="44" spans="1:2" ht="12.75">
      <c r="A44" s="24"/>
      <c r="B44" s="22"/>
    </row>
    <row r="45" spans="1:3" ht="26.25">
      <c r="A45" s="83" t="s">
        <v>12</v>
      </c>
      <c r="B45" s="84"/>
      <c r="C45" s="51" t="s">
        <v>13</v>
      </c>
    </row>
    <row r="46" spans="1:2" ht="12.75">
      <c r="A46" s="3"/>
      <c r="B46" s="4"/>
    </row>
    <row r="47" spans="1:16" s="1" customFormat="1" ht="12.75">
      <c r="A47" s="3"/>
      <c r="B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sheetProtection/>
  <mergeCells count="30">
    <mergeCell ref="A30:A31"/>
    <mergeCell ref="B36:C36"/>
    <mergeCell ref="B40:C40"/>
    <mergeCell ref="B41:C41"/>
    <mergeCell ref="B28:P28"/>
    <mergeCell ref="B33:P33"/>
    <mergeCell ref="B29:P29"/>
    <mergeCell ref="B34:P34"/>
    <mergeCell ref="B38:P38"/>
    <mergeCell ref="B39:P39"/>
    <mergeCell ref="B27:P27"/>
    <mergeCell ref="B35:C35"/>
    <mergeCell ref="D35:E35"/>
    <mergeCell ref="B32:C32"/>
    <mergeCell ref="A45:B45"/>
    <mergeCell ref="B10:P10"/>
    <mergeCell ref="B16:E16"/>
    <mergeCell ref="B15:C15"/>
    <mergeCell ref="B22:E22"/>
    <mergeCell ref="B23:E23"/>
    <mergeCell ref="B8:C8"/>
    <mergeCell ref="B25:C25"/>
    <mergeCell ref="B26:C26"/>
    <mergeCell ref="A1:B1"/>
    <mergeCell ref="A2:C2"/>
    <mergeCell ref="B11:P11"/>
    <mergeCell ref="B7:C7"/>
    <mergeCell ref="B17:E17"/>
    <mergeCell ref="B20:P20"/>
    <mergeCell ref="B21:P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2024-01-11T12:14:22Z</cp:lastPrinted>
  <dcterms:created xsi:type="dcterms:W3CDTF">2002-09-14T02:38:58Z</dcterms:created>
  <dcterms:modified xsi:type="dcterms:W3CDTF">2024-01-18T17:48:25Z</dcterms:modified>
  <cp:category/>
  <cp:version/>
  <cp:contentType/>
  <cp:contentStatus/>
</cp:coreProperties>
</file>