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2 КУРС." sheetId="1" r:id="rId1"/>
    <sheet name="3 курс" sheetId="2" r:id="rId2"/>
    <sheet name="МАГ (кит. ст.)" sheetId="3" r:id="rId3"/>
  </sheets>
  <definedNames>
    <definedName name="_xlnm.Print_Area" localSheetId="0">'2 КУРС.'!$A$1:$H$39</definedName>
    <definedName name="_xlnm.Print_Area" localSheetId="1">'3 курс'!$A$1:$G$40</definedName>
    <definedName name="_xlnm.Print_Area" localSheetId="2">'МАГ (кит. ст.)'!$A$1:$C$38</definedName>
  </definedNames>
  <calcPr fullCalcOnLoad="1"/>
</workbook>
</file>

<file path=xl/sharedStrings.xml><?xml version="1.0" encoding="utf-8"?>
<sst xmlns="http://schemas.openxmlformats.org/spreadsheetml/2006/main" count="162" uniqueCount="55">
  <si>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</si>
  <si>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</si>
  <si>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</si>
  <si>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</si>
  <si>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</si>
  <si>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</si>
  <si>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</si>
  <si>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</si>
  <si>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</si>
  <si>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</si>
  <si>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</si>
  <si>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</si>
  <si>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</si>
  <si>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</si>
  <si>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</si>
  <si>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</si>
  <si>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</si>
  <si>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</si>
  <si>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</si>
  <si>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</si>
  <si>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</si>
  <si>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</si>
  <si>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</si>
  <si>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</si>
  <si>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</si>
  <si>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ИК-2</t>
  </si>
  <si>
    <t>РА-3</t>
  </si>
  <si>
    <t xml:space="preserve">ДЕКАН                                                                                                                         </t>
  </si>
  <si>
    <t xml:space="preserve">Т.В.  Сенькевич </t>
  </si>
  <si>
    <t>Сенькевич Т.В.</t>
  </si>
  <si>
    <t>преп. Кулеш. А.И.,
преп. Мищук И.О.</t>
  </si>
  <si>
    <t>Язык и стиль СМИ ПР
доц. Клундук С.С.</t>
  </si>
  <si>
    <t>Стилистика и культура речи ПР
ст. преп. Посохин А.А.</t>
  </si>
  <si>
    <t>Текстология ПР
доц. Клундук С.С.</t>
  </si>
  <si>
    <t>Гісторыя беларускай літаратуры ПР
 дац. Шчэрба С.М.</t>
  </si>
  <si>
    <t xml:space="preserve">
Интегративный подход в литературном образовании ПР (спец.)
доц. Смаль В.Н.</t>
  </si>
  <si>
    <t>1 курс</t>
  </si>
  <si>
    <t>Журналистика (китайский студент)</t>
  </si>
  <si>
    <t>Информационно-аналитическая работа  ЛК
доц. Ковальчук О.Н.</t>
  </si>
  <si>
    <t>Информационно-аналитическая работа  ПР
доц. Ковальчук О.Н.</t>
  </si>
  <si>
    <t>УТВЕРЖДАЮ
Первый проректор
                          С.А. Марзан
"26" декабря 2023 г.</t>
  </si>
  <si>
    <t xml:space="preserve">Современная пресс-служба ПР
доц. Смаль В.Н. </t>
  </si>
  <si>
    <t>02 января</t>
  </si>
  <si>
    <t>03 января</t>
  </si>
  <si>
    <t>04 января</t>
  </si>
  <si>
    <t>05 января</t>
  </si>
  <si>
    <t>06 января</t>
  </si>
  <si>
    <t xml:space="preserve">
15.00 Интегративный подход в литературном образовании ПР (спец.)
доц. Смаль В.Н.</t>
  </si>
  <si>
    <t>15.00 Научно-исследовательский семинар ПР
доц. Смаль В.Н.</t>
  </si>
  <si>
    <t>16.30 Научно-исследовательский семинар ПР
доц. Смаль В.Н.</t>
  </si>
  <si>
    <t>18.00 Научно-исследовательский семинар ПР
доц. Смаль В.Н.</t>
  </si>
  <si>
    <t>Аксиология и деонтология журналистики  ЛК
доц. Скибицкая Л.В.</t>
  </si>
  <si>
    <t>15.00 Аксиология и деонтология журналистики  ЛК
доц. Скибицкая Л.В.</t>
  </si>
  <si>
    <t xml:space="preserve">Белорусская мифология ПР (спец.) доц. Садко Л.М. </t>
  </si>
  <si>
    <t>Социальные сети и СМИ ПР
доц. Ворон</t>
  </si>
</sst>
</file>

<file path=xl/styles.xml><?xml version="1.0" encoding="utf-8"?>
<styleSheet xmlns="http://schemas.openxmlformats.org/spreadsheetml/2006/main">
  <numFmts count="6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18"/>
      <name val="Arial Cyr"/>
      <family val="0"/>
    </font>
    <font>
      <b/>
      <sz val="28"/>
      <name val="Times New Roman"/>
      <family val="1"/>
    </font>
    <font>
      <b/>
      <sz val="20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20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20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8"/>
      <color theme="1" tint="0.3499900102615356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97" fontId="4" fillId="33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197" fontId="4" fillId="33" borderId="3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197" fontId="12" fillId="33" borderId="35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 wrapText="1"/>
    </xf>
    <xf numFmtId="197" fontId="12" fillId="33" borderId="3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1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197" fontId="12" fillId="33" borderId="43" xfId="0" applyNumberFormat="1" applyFont="1" applyFill="1" applyBorder="1" applyAlignment="1">
      <alignment horizontal="center" vertical="center" wrapText="1"/>
    </xf>
    <xf numFmtId="197" fontId="12" fillId="33" borderId="44" xfId="0" applyNumberFormat="1" applyFont="1" applyFill="1" applyBorder="1" applyAlignment="1">
      <alignment horizontal="center" vertical="center" wrapText="1"/>
    </xf>
    <xf numFmtId="197" fontId="12" fillId="33" borderId="45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197" fontId="4" fillId="33" borderId="47" xfId="0" applyNumberFormat="1" applyFont="1" applyFill="1" applyBorder="1" applyAlignment="1">
      <alignment horizontal="center" vertical="center" wrapText="1"/>
    </xf>
    <xf numFmtId="197" fontId="4" fillId="33" borderId="4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197" fontId="4" fillId="33" borderId="52" xfId="0" applyNumberFormat="1" applyFont="1" applyFill="1" applyBorder="1" applyAlignment="1">
      <alignment horizontal="center" vertical="center" wrapText="1"/>
    </xf>
    <xf numFmtId="197" fontId="4" fillId="33" borderId="50" xfId="0" applyNumberFormat="1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12" fillId="33" borderId="34" xfId="0" applyNumberFormat="1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03" fontId="8" fillId="33" borderId="21" xfId="0" applyNumberFormat="1" applyFont="1" applyFill="1" applyBorder="1" applyAlignment="1">
      <alignment horizontal="center" vertical="center" wrapText="1"/>
    </xf>
    <xf numFmtId="203" fontId="8" fillId="33" borderId="4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5" borderId="0" xfId="0" applyNumberFormat="1" applyFont="1" applyFill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tabSelected="1" view="pageBreakPreview" zoomScale="62" zoomScaleNormal="70" zoomScaleSheetLayoutView="62" zoomScalePageLayoutView="0" workbookViewId="0" topLeftCell="A1">
      <selection activeCell="C4" sqref="C4"/>
    </sheetView>
  </sheetViews>
  <sheetFormatPr defaultColWidth="9.00390625" defaultRowHeight="12.75"/>
  <cols>
    <col min="1" max="1" width="12.875" style="8" customWidth="1"/>
    <col min="2" max="2" width="53.25390625" style="1" customWidth="1"/>
    <col min="3" max="3" width="57.375" style="1" customWidth="1"/>
    <col min="4" max="4" width="57.2539062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30" t="s">
        <v>21</v>
      </c>
      <c r="C1" s="130"/>
      <c r="D1" s="130"/>
      <c r="E1" s="18" t="s">
        <v>40</v>
      </c>
      <c r="F1" s="17"/>
    </row>
    <row r="2" spans="1:8" ht="18.75">
      <c r="A2" s="131" t="str">
        <f>"РАСПИСАНИЕ  2  КУРСА  С 01. 01. 2024 ПО  06. 01. 2024"</f>
        <v>РАСПИСАНИЕ  2  КУРСА  С 01. 01. 2024 ПО  06. 01. 2024</v>
      </c>
      <c r="B2" s="131"/>
      <c r="C2" s="131"/>
      <c r="D2" s="131"/>
      <c r="E2" s="131"/>
      <c r="F2" s="131"/>
      <c r="G2" s="131"/>
      <c r="H2" s="131"/>
    </row>
    <row r="3" spans="2:5" ht="24" customHeight="1">
      <c r="B3" s="7"/>
      <c r="C3" s="7"/>
      <c r="D3" s="7"/>
      <c r="E3" s="7"/>
    </row>
    <row r="4" spans="1:5" ht="28.5" customHeight="1" thickBot="1">
      <c r="A4" s="55"/>
      <c r="B4" s="47" t="s">
        <v>16</v>
      </c>
      <c r="C4" s="47" t="s">
        <v>17</v>
      </c>
      <c r="D4" s="47" t="s">
        <v>18</v>
      </c>
      <c r="E4" s="47" t="s">
        <v>19</v>
      </c>
    </row>
    <row r="5" spans="1:8" ht="102" thickBot="1">
      <c r="A5" s="109">
        <v>45292</v>
      </c>
      <c r="B5" s="50" t="s">
        <v>15</v>
      </c>
      <c r="C5" s="50" t="s">
        <v>22</v>
      </c>
      <c r="D5" s="50" t="s">
        <v>25</v>
      </c>
      <c r="E5" s="50" t="s">
        <v>20</v>
      </c>
      <c r="F5" s="49" t="s">
        <v>6</v>
      </c>
      <c r="G5" s="15" t="s">
        <v>7</v>
      </c>
      <c r="H5" s="15" t="s">
        <v>11</v>
      </c>
    </row>
    <row r="6" spans="1:8" ht="15.75" customHeight="1" thickBot="1" thickTop="1">
      <c r="A6" s="48" t="s">
        <v>8</v>
      </c>
      <c r="B6" s="42">
        <f aca="true" t="shared" si="0" ref="B6:H6">$A$5</f>
        <v>45292</v>
      </c>
      <c r="C6" s="42">
        <f t="shared" si="0"/>
        <v>45292</v>
      </c>
      <c r="D6" s="42">
        <f t="shared" si="0"/>
        <v>45292</v>
      </c>
      <c r="E6" s="42">
        <f t="shared" si="0"/>
        <v>45292</v>
      </c>
      <c r="F6" s="11">
        <f t="shared" si="0"/>
        <v>45292</v>
      </c>
      <c r="G6" s="11">
        <f t="shared" si="0"/>
        <v>45292</v>
      </c>
      <c r="H6" s="11">
        <f t="shared" si="0"/>
        <v>45292</v>
      </c>
    </row>
    <row r="7" spans="1:8" ht="109.5" customHeight="1" thickBot="1" thickTop="1">
      <c r="A7" s="46" t="s">
        <v>0</v>
      </c>
      <c r="B7" s="69"/>
      <c r="C7" s="112"/>
      <c r="D7" s="87"/>
      <c r="E7" s="89"/>
      <c r="F7" s="25"/>
      <c r="G7" s="4"/>
      <c r="H7" s="4"/>
    </row>
    <row r="8" spans="1:8" ht="76.5" customHeight="1" thickBot="1" thickTop="1">
      <c r="A8" s="46" t="s">
        <v>9</v>
      </c>
      <c r="B8" s="67"/>
      <c r="C8" s="67"/>
      <c r="D8" s="87" t="s">
        <v>41</v>
      </c>
      <c r="E8" s="90"/>
      <c r="F8" s="23"/>
      <c r="G8" s="4"/>
      <c r="H8" s="4"/>
    </row>
    <row r="9" spans="1:8" ht="114.75" customHeight="1" thickTop="1">
      <c r="A9" s="46" t="s">
        <v>12</v>
      </c>
      <c r="B9" s="67"/>
      <c r="C9" s="69" t="s">
        <v>34</v>
      </c>
      <c r="D9" s="87" t="s">
        <v>41</v>
      </c>
      <c r="E9" s="91"/>
      <c r="F9" s="26"/>
      <c r="G9" s="4"/>
      <c r="H9" s="4"/>
    </row>
    <row r="10" spans="1:8" ht="86.25" customHeight="1" thickBot="1">
      <c r="A10" s="46" t="s">
        <v>10</v>
      </c>
      <c r="B10" s="69"/>
      <c r="C10" s="69" t="s">
        <v>34</v>
      </c>
      <c r="D10" s="67" t="s">
        <v>31</v>
      </c>
      <c r="E10" s="112"/>
      <c r="F10" s="24"/>
      <c r="G10" s="16"/>
      <c r="H10" s="16"/>
    </row>
    <row r="11" spans="1:8" ht="14.25" customHeight="1" thickBot="1" thickTop="1">
      <c r="A11" s="29" t="s">
        <v>1</v>
      </c>
      <c r="B11" s="42">
        <f>$A$5+1</f>
        <v>45293</v>
      </c>
      <c r="C11" s="42">
        <f>$A$5+1</f>
        <v>45293</v>
      </c>
      <c r="D11" s="42" t="s">
        <v>30</v>
      </c>
      <c r="E11" s="71">
        <f>$A$5+1</f>
        <v>45293</v>
      </c>
      <c r="F11" s="2">
        <f>$A$5+1</f>
        <v>45293</v>
      </c>
      <c r="G11" s="2">
        <f>$A$5+1</f>
        <v>45293</v>
      </c>
      <c r="H11" s="6">
        <f>$A$5+1</f>
        <v>45293</v>
      </c>
    </row>
    <row r="12" spans="1:8" ht="132" customHeight="1" thickTop="1">
      <c r="A12" s="31" t="s">
        <v>0</v>
      </c>
      <c r="B12" s="59"/>
      <c r="C12" s="69" t="s">
        <v>34</v>
      </c>
      <c r="D12" s="87" t="s">
        <v>41</v>
      </c>
      <c r="E12" s="92"/>
      <c r="F12" s="26"/>
      <c r="G12" s="4"/>
      <c r="H12" s="4"/>
    </row>
    <row r="13" spans="1:8" ht="60" customHeight="1" thickBot="1">
      <c r="A13" s="32" t="s">
        <v>9</v>
      </c>
      <c r="B13" s="128"/>
      <c r="C13" s="128"/>
      <c r="D13" s="128"/>
      <c r="E13" s="129"/>
      <c r="F13" s="26"/>
      <c r="G13" s="4"/>
      <c r="H13" s="4"/>
    </row>
    <row r="14" spans="1:8" ht="85.5" customHeight="1" thickTop="1">
      <c r="A14" s="46" t="s">
        <v>12</v>
      </c>
      <c r="B14" s="67"/>
      <c r="C14" s="69"/>
      <c r="D14" s="94"/>
      <c r="E14" s="92"/>
      <c r="F14" s="65"/>
      <c r="G14" s="4"/>
      <c r="H14" s="4"/>
    </row>
    <row r="15" spans="1:8" s="10" customFormat="1" ht="135.75" customHeight="1" thickBot="1">
      <c r="A15" s="46" t="s">
        <v>10</v>
      </c>
      <c r="B15" s="69"/>
      <c r="C15" s="69"/>
      <c r="D15" s="59"/>
      <c r="E15" s="113"/>
      <c r="F15" s="24"/>
      <c r="G15" s="16"/>
      <c r="H15" s="16"/>
    </row>
    <row r="16" spans="1:8" ht="14.25" customHeight="1" thickBot="1" thickTop="1">
      <c r="A16" s="48" t="s">
        <v>2</v>
      </c>
      <c r="B16" s="42">
        <f aca="true" t="shared" si="1" ref="B16:H16">$A$5+2</f>
        <v>45294</v>
      </c>
      <c r="C16" s="42">
        <f t="shared" si="1"/>
        <v>45294</v>
      </c>
      <c r="D16" s="42">
        <f t="shared" si="1"/>
        <v>45294</v>
      </c>
      <c r="E16" s="71">
        <f t="shared" si="1"/>
        <v>45294</v>
      </c>
      <c r="F16" s="12">
        <f t="shared" si="1"/>
        <v>45294</v>
      </c>
      <c r="G16" s="12">
        <f t="shared" si="1"/>
        <v>45294</v>
      </c>
      <c r="H16" s="13">
        <f t="shared" si="1"/>
        <v>45294</v>
      </c>
    </row>
    <row r="17" spans="1:8" ht="111" customHeight="1" thickTop="1">
      <c r="A17" s="46" t="s">
        <v>0</v>
      </c>
      <c r="B17" s="59"/>
      <c r="C17" s="69"/>
      <c r="D17" s="113"/>
      <c r="E17" s="92"/>
      <c r="F17" s="26"/>
      <c r="G17" s="4"/>
      <c r="H17" s="4"/>
    </row>
    <row r="18" spans="1:15" ht="161.25" customHeight="1">
      <c r="A18" s="46" t="s">
        <v>9</v>
      </c>
      <c r="B18" s="60"/>
      <c r="C18" s="69"/>
      <c r="D18" s="67"/>
      <c r="E18" s="113"/>
      <c r="F18" s="26"/>
      <c r="G18" s="4"/>
      <c r="H18" s="4"/>
      <c r="O18" s="3" t="s">
        <v>13</v>
      </c>
    </row>
    <row r="19" spans="1:8" ht="135" customHeight="1">
      <c r="A19" s="46" t="s">
        <v>12</v>
      </c>
      <c r="B19" s="69"/>
      <c r="C19" s="69"/>
      <c r="D19" s="111"/>
      <c r="E19" s="92"/>
      <c r="F19" s="26"/>
      <c r="G19" s="4"/>
      <c r="H19" s="4"/>
    </row>
    <row r="20" spans="1:8" s="10" customFormat="1" ht="79.5" customHeight="1" thickBot="1">
      <c r="A20" s="35" t="s">
        <v>10</v>
      </c>
      <c r="B20" s="113"/>
      <c r="C20" s="69"/>
      <c r="D20" s="67"/>
      <c r="E20" s="90"/>
      <c r="F20" s="24"/>
      <c r="G20" s="16"/>
      <c r="H20" s="16"/>
    </row>
    <row r="21" spans="1:8" ht="14.25" customHeight="1" thickBot="1" thickTop="1">
      <c r="A21" s="43" t="s">
        <v>3</v>
      </c>
      <c r="B21" s="54">
        <f aca="true" t="shared" si="2" ref="B21:H21">$A$5+3</f>
        <v>45295</v>
      </c>
      <c r="C21" s="42">
        <f t="shared" si="2"/>
        <v>45295</v>
      </c>
      <c r="D21" s="42">
        <f t="shared" si="2"/>
        <v>45295</v>
      </c>
      <c r="E21" s="71">
        <f t="shared" si="2"/>
        <v>45295</v>
      </c>
      <c r="F21" s="12">
        <f t="shared" si="2"/>
        <v>45295</v>
      </c>
      <c r="G21" s="12">
        <f t="shared" si="2"/>
        <v>45295</v>
      </c>
      <c r="H21" s="13">
        <f t="shared" si="2"/>
        <v>45295</v>
      </c>
    </row>
    <row r="22" spans="1:8" ht="93" customHeight="1" thickTop="1">
      <c r="A22" s="33" t="s">
        <v>0</v>
      </c>
      <c r="B22" s="59"/>
      <c r="C22" s="67"/>
      <c r="D22" s="87"/>
      <c r="E22" s="92"/>
      <c r="F22" s="25"/>
      <c r="G22" s="4"/>
      <c r="H22" s="4"/>
    </row>
    <row r="23" spans="1:8" ht="100.5" customHeight="1" thickBot="1">
      <c r="A23" s="32" t="s">
        <v>9</v>
      </c>
      <c r="B23" s="67"/>
      <c r="C23" s="69"/>
      <c r="D23" s="67"/>
      <c r="E23" s="92"/>
      <c r="F23" s="23"/>
      <c r="G23" s="4"/>
      <c r="H23" s="4"/>
    </row>
    <row r="24" spans="1:8" ht="92.25" customHeight="1" thickTop="1">
      <c r="A24" s="31" t="s">
        <v>12</v>
      </c>
      <c r="B24" s="67"/>
      <c r="C24" s="93"/>
      <c r="D24" s="94"/>
      <c r="E24" s="90"/>
      <c r="F24" s="26"/>
      <c r="G24" s="4"/>
      <c r="H24" s="4"/>
    </row>
    <row r="25" spans="1:8" ht="75.75" customHeight="1" thickBot="1">
      <c r="A25" s="36" t="s">
        <v>10</v>
      </c>
      <c r="B25" s="69"/>
      <c r="C25" s="93"/>
      <c r="D25" s="67"/>
      <c r="E25" s="89"/>
      <c r="F25" s="24"/>
      <c r="G25" s="16"/>
      <c r="H25" s="16"/>
    </row>
    <row r="26" spans="1:8" ht="75.75" customHeight="1" thickBot="1" thickTop="1">
      <c r="A26" s="36"/>
      <c r="B26" s="60"/>
      <c r="C26" s="60"/>
      <c r="D26" s="67"/>
      <c r="E26" s="60"/>
      <c r="F26" s="114"/>
      <c r="G26" s="114"/>
      <c r="H26" s="115"/>
    </row>
    <row r="27" spans="1:8" ht="14.25" customHeight="1" thickBot="1" thickTop="1">
      <c r="A27" s="43" t="s">
        <v>4</v>
      </c>
      <c r="B27" s="72">
        <f aca="true" t="shared" si="3" ref="B27:H27">$A$5+4</f>
        <v>45296</v>
      </c>
      <c r="C27" s="30">
        <f t="shared" si="3"/>
        <v>45296</v>
      </c>
      <c r="D27" s="44">
        <f t="shared" si="3"/>
        <v>45296</v>
      </c>
      <c r="E27" s="73">
        <f t="shared" si="3"/>
        <v>45296</v>
      </c>
      <c r="F27" s="12">
        <f t="shared" si="3"/>
        <v>45296</v>
      </c>
      <c r="G27" s="12">
        <f t="shared" si="3"/>
        <v>45296</v>
      </c>
      <c r="H27" s="13">
        <f t="shared" si="3"/>
        <v>45296</v>
      </c>
    </row>
    <row r="28" spans="1:8" ht="108" customHeight="1" thickTop="1">
      <c r="A28" s="33" t="s">
        <v>0</v>
      </c>
      <c r="B28" s="69"/>
      <c r="C28" s="59"/>
      <c r="D28" s="59"/>
      <c r="E28" s="92"/>
      <c r="F28" s="26"/>
      <c r="G28" s="4"/>
      <c r="H28" s="4"/>
    </row>
    <row r="29" spans="1:8" ht="60" customHeight="1">
      <c r="A29" s="32" t="s">
        <v>9</v>
      </c>
      <c r="B29" s="128"/>
      <c r="C29" s="128"/>
      <c r="D29" s="128"/>
      <c r="E29" s="129"/>
      <c r="F29" s="26"/>
      <c r="G29" s="4"/>
      <c r="H29" s="4"/>
    </row>
    <row r="30" spans="1:8" ht="75.75" customHeight="1">
      <c r="A30" s="31" t="s">
        <v>12</v>
      </c>
      <c r="B30" s="59"/>
      <c r="C30" s="112"/>
      <c r="D30" s="59"/>
      <c r="E30" s="92"/>
      <c r="F30" s="26"/>
      <c r="G30" s="4"/>
      <c r="H30" s="4"/>
    </row>
    <row r="31" spans="1:8" ht="116.25" customHeight="1" thickBot="1">
      <c r="A31" s="36" t="s">
        <v>10</v>
      </c>
      <c r="B31" s="67"/>
      <c r="C31" s="59"/>
      <c r="D31" s="59"/>
      <c r="E31" s="123"/>
      <c r="F31" s="24"/>
      <c r="G31" s="16"/>
      <c r="H31" s="16"/>
    </row>
    <row r="32" spans="1:8" ht="14.25" customHeight="1" thickBot="1" thickTop="1">
      <c r="A32" s="45" t="s">
        <v>5</v>
      </c>
      <c r="B32" s="72">
        <f aca="true" t="shared" si="4" ref="B32:H32">$A$5+5</f>
        <v>45297</v>
      </c>
      <c r="C32" s="42">
        <f t="shared" si="4"/>
        <v>45297</v>
      </c>
      <c r="D32" s="42">
        <f t="shared" si="4"/>
        <v>45297</v>
      </c>
      <c r="E32" s="71">
        <f t="shared" si="4"/>
        <v>45297</v>
      </c>
      <c r="F32" s="12">
        <f t="shared" si="4"/>
        <v>45297</v>
      </c>
      <c r="G32" s="12">
        <f t="shared" si="4"/>
        <v>45297</v>
      </c>
      <c r="H32" s="13">
        <f t="shared" si="4"/>
        <v>45297</v>
      </c>
    </row>
    <row r="33" spans="1:8" ht="135" customHeight="1" thickTop="1">
      <c r="A33" s="33" t="s">
        <v>0</v>
      </c>
      <c r="B33" s="132"/>
      <c r="C33" s="133"/>
      <c r="D33" s="134"/>
      <c r="E33" s="92"/>
      <c r="F33" s="26"/>
      <c r="G33" s="4"/>
      <c r="H33" s="4"/>
    </row>
    <row r="34" spans="1:8" ht="132.75" customHeight="1">
      <c r="A34" s="32" t="s">
        <v>9</v>
      </c>
      <c r="B34" s="135"/>
      <c r="C34" s="136"/>
      <c r="D34" s="137"/>
      <c r="E34" s="92"/>
      <c r="F34" s="26"/>
      <c r="G34" s="4"/>
      <c r="H34" s="4"/>
    </row>
    <row r="35" spans="1:8" ht="106.5" customHeight="1">
      <c r="A35" s="33" t="s">
        <v>12</v>
      </c>
      <c r="B35" s="67"/>
      <c r="C35" s="59"/>
      <c r="D35" s="111"/>
      <c r="E35" s="90"/>
      <c r="F35" s="26"/>
      <c r="G35" s="4"/>
      <c r="H35" s="4"/>
    </row>
    <row r="36" spans="1:8" ht="111" customHeight="1" thickBot="1">
      <c r="A36" s="36" t="s">
        <v>10</v>
      </c>
      <c r="B36" s="59"/>
      <c r="C36" s="20"/>
      <c r="D36" s="111"/>
      <c r="E36" s="112"/>
      <c r="F36" s="24"/>
      <c r="G36" s="16"/>
      <c r="H36" s="16"/>
    </row>
    <row r="37" spans="1:8" ht="14.25" customHeight="1" thickBot="1" thickTop="1">
      <c r="A37" s="38"/>
      <c r="B37" s="95"/>
      <c r="C37" s="40"/>
      <c r="D37" s="40"/>
      <c r="E37" s="96"/>
      <c r="F37" s="12"/>
      <c r="G37" s="12"/>
      <c r="H37" s="13"/>
    </row>
    <row r="38" spans="1:8" ht="13.5" thickTop="1">
      <c r="A38" s="41"/>
      <c r="B38" s="39"/>
      <c r="C38" s="7"/>
      <c r="E38" s="39"/>
      <c r="H38" s="7"/>
    </row>
    <row r="39" spans="1:7" ht="23.25">
      <c r="A39" s="127" t="s">
        <v>14</v>
      </c>
      <c r="B39" s="127"/>
      <c r="C39" s="127"/>
      <c r="D39" s="108" t="s">
        <v>29</v>
      </c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7">
    <mergeCell ref="A39:C39"/>
    <mergeCell ref="B29:E29"/>
    <mergeCell ref="B13:E13"/>
    <mergeCell ref="B1:D1"/>
    <mergeCell ref="A2:H2"/>
    <mergeCell ref="B33:D33"/>
    <mergeCell ref="B34:D3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8" r:id="rId1"/>
  <rowBreaks count="1" manualBreakCount="1">
    <brk id="6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2"/>
  <sheetViews>
    <sheetView showGridLines="0" view="pageBreakPreview" zoomScale="75" zoomScaleNormal="70" zoomScaleSheetLayoutView="75" zoomScalePageLayoutView="0" workbookViewId="0" topLeftCell="A10">
      <selection activeCell="C20" sqref="C20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30" t="s">
        <v>21</v>
      </c>
      <c r="C1" s="130"/>
      <c r="D1" s="18" t="s">
        <v>40</v>
      </c>
      <c r="E1" s="17"/>
    </row>
    <row r="2" spans="1:7" ht="18.75">
      <c r="A2" s="131" t="str">
        <f>"РАСПИСАНИЕ  3  КУРСА  С  25. 12. 2023 ПО  30. 12. 2023"</f>
        <v>РАСПИСАНИЕ  3  КУРСА  С  25. 12. 2023 ПО  30. 12. 2023</v>
      </c>
      <c r="B2" s="131"/>
      <c r="C2" s="131"/>
      <c r="D2" s="131"/>
      <c r="E2" s="131"/>
      <c r="F2" s="131"/>
      <c r="G2" s="131"/>
    </row>
    <row r="3" spans="2:4" ht="12.75">
      <c r="B3" s="7"/>
      <c r="C3" s="7"/>
      <c r="D3" s="7"/>
    </row>
    <row r="4" spans="1:5" ht="16.5" thickBot="1">
      <c r="A4" s="57"/>
      <c r="B4" s="58" t="s">
        <v>16</v>
      </c>
      <c r="C4" s="58" t="s">
        <v>17</v>
      </c>
      <c r="D4" s="58" t="s">
        <v>19</v>
      </c>
      <c r="E4" s="77"/>
    </row>
    <row r="5" spans="1:7" ht="21" thickBot="1">
      <c r="A5" s="110">
        <v>45292</v>
      </c>
      <c r="B5" s="56" t="s">
        <v>23</v>
      </c>
      <c r="C5" s="56" t="s">
        <v>24</v>
      </c>
      <c r="D5" s="56" t="s">
        <v>26</v>
      </c>
      <c r="E5" s="78" t="s">
        <v>6</v>
      </c>
      <c r="F5" s="49" t="s">
        <v>7</v>
      </c>
      <c r="G5" s="15" t="s">
        <v>11</v>
      </c>
    </row>
    <row r="6" spans="1:7" ht="12.75" customHeight="1" thickBot="1" thickTop="1">
      <c r="A6" s="48" t="s">
        <v>8</v>
      </c>
      <c r="B6" s="42">
        <f aca="true" t="shared" si="0" ref="B6:G6">$A$5</f>
        <v>45292</v>
      </c>
      <c r="C6" s="42">
        <f t="shared" si="0"/>
        <v>45292</v>
      </c>
      <c r="D6" s="42">
        <f t="shared" si="0"/>
        <v>45292</v>
      </c>
      <c r="E6" s="79">
        <f t="shared" si="0"/>
        <v>45292</v>
      </c>
      <c r="F6" s="11">
        <f t="shared" si="0"/>
        <v>45292</v>
      </c>
      <c r="G6" s="11">
        <f t="shared" si="0"/>
        <v>45292</v>
      </c>
    </row>
    <row r="7" spans="1:7" ht="75.75" customHeight="1" thickTop="1">
      <c r="A7" s="46" t="s">
        <v>0</v>
      </c>
      <c r="B7" s="88"/>
      <c r="C7" s="75"/>
      <c r="D7" s="59"/>
      <c r="E7" s="117"/>
      <c r="F7" s="81"/>
      <c r="G7" s="4"/>
    </row>
    <row r="8" spans="1:7" ht="77.25" customHeight="1">
      <c r="A8" s="46" t="s">
        <v>9</v>
      </c>
      <c r="B8" s="59"/>
      <c r="C8" s="61"/>
      <c r="D8" s="76"/>
      <c r="E8" s="60"/>
      <c r="F8" s="82"/>
      <c r="G8" s="4"/>
    </row>
    <row r="9" spans="1:7" ht="75" customHeight="1">
      <c r="A9" s="46" t="s">
        <v>12</v>
      </c>
      <c r="B9" s="88"/>
      <c r="C9" s="75" t="s">
        <v>32</v>
      </c>
      <c r="D9" s="59"/>
      <c r="E9" s="60"/>
      <c r="F9" s="70"/>
      <c r="G9" s="4"/>
    </row>
    <row r="10" spans="1:7" ht="121.5" customHeight="1" thickBot="1">
      <c r="A10" s="46" t="s">
        <v>10</v>
      </c>
      <c r="B10" s="75"/>
      <c r="C10" s="126" t="s">
        <v>35</v>
      </c>
      <c r="D10" s="59"/>
      <c r="E10" s="138"/>
      <c r="F10" s="139"/>
      <c r="G10" s="16"/>
    </row>
    <row r="11" spans="1:7" ht="64.5" customHeight="1" thickBot="1" thickTop="1">
      <c r="A11" s="121"/>
      <c r="B11" s="60"/>
      <c r="C11" s="60"/>
      <c r="D11" s="59"/>
      <c r="E11" s="120"/>
      <c r="F11" s="122"/>
      <c r="G11" s="115"/>
    </row>
    <row r="12" spans="1:7" ht="14.25" customHeight="1" thickBot="1" thickTop="1">
      <c r="A12" s="29" t="s">
        <v>1</v>
      </c>
      <c r="B12" s="42">
        <f aca="true" t="shared" si="1" ref="B12:G12">$A$5+1</f>
        <v>45293</v>
      </c>
      <c r="C12" s="42">
        <f t="shared" si="1"/>
        <v>45293</v>
      </c>
      <c r="D12" s="42">
        <f t="shared" si="1"/>
        <v>45293</v>
      </c>
      <c r="E12" s="100">
        <f t="shared" si="1"/>
        <v>45293</v>
      </c>
      <c r="F12" s="2">
        <f t="shared" si="1"/>
        <v>45293</v>
      </c>
      <c r="G12" s="6">
        <f t="shared" si="1"/>
        <v>45293</v>
      </c>
    </row>
    <row r="13" spans="1:7" ht="112.5" customHeight="1" thickTop="1">
      <c r="A13" s="31" t="s">
        <v>0</v>
      </c>
      <c r="B13" s="124"/>
      <c r="C13" s="126" t="s">
        <v>47</v>
      </c>
      <c r="D13" s="124"/>
      <c r="E13" s="125"/>
      <c r="F13" s="26"/>
      <c r="G13" s="4"/>
    </row>
    <row r="14" spans="1:7" ht="76.5" customHeight="1">
      <c r="A14" s="32" t="s">
        <v>9</v>
      </c>
      <c r="B14" s="59"/>
      <c r="C14" s="75"/>
      <c r="D14" s="76"/>
      <c r="E14" s="98"/>
      <c r="F14" s="26"/>
      <c r="G14" s="4"/>
    </row>
    <row r="15" spans="1:7" ht="87.75" customHeight="1">
      <c r="A15" s="46" t="s">
        <v>12</v>
      </c>
      <c r="B15" s="64"/>
      <c r="C15" s="61" t="s">
        <v>33</v>
      </c>
      <c r="D15" s="76"/>
      <c r="E15" s="98"/>
      <c r="F15" s="26"/>
      <c r="G15" s="4"/>
    </row>
    <row r="16" spans="1:7" s="10" customFormat="1" ht="112.5" customHeight="1" thickBot="1">
      <c r="A16" s="46" t="s">
        <v>10</v>
      </c>
      <c r="B16" s="59"/>
      <c r="C16" s="75" t="s">
        <v>32</v>
      </c>
      <c r="D16" s="93"/>
      <c r="E16" s="99"/>
      <c r="F16" s="24"/>
      <c r="G16" s="16"/>
    </row>
    <row r="17" spans="1:7" s="116" customFormat="1" ht="33" customHeight="1" thickBot="1" thickTop="1">
      <c r="A17" s="46"/>
      <c r="B17" s="59"/>
      <c r="C17" s="60"/>
      <c r="D17" s="60"/>
      <c r="E17" s="99"/>
      <c r="F17" s="114"/>
      <c r="G17" s="115"/>
    </row>
    <row r="18" spans="1:7" ht="14.25" customHeight="1" thickBot="1" thickTop="1">
      <c r="A18" s="48" t="s">
        <v>2</v>
      </c>
      <c r="B18" s="42">
        <f aca="true" t="shared" si="2" ref="B18:G18">$A$5+2</f>
        <v>45294</v>
      </c>
      <c r="C18" s="42">
        <f t="shared" si="2"/>
        <v>45294</v>
      </c>
      <c r="D18" s="42">
        <f t="shared" si="2"/>
        <v>45294</v>
      </c>
      <c r="E18" s="100">
        <f t="shared" si="2"/>
        <v>45294</v>
      </c>
      <c r="F18" s="12">
        <f t="shared" si="2"/>
        <v>45294</v>
      </c>
      <c r="G18" s="13">
        <f t="shared" si="2"/>
        <v>45294</v>
      </c>
    </row>
    <row r="19" spans="1:7" ht="84.75" customHeight="1" thickTop="1">
      <c r="A19" s="46" t="s">
        <v>0</v>
      </c>
      <c r="B19" s="76"/>
      <c r="C19" s="59"/>
      <c r="D19" s="59"/>
      <c r="E19" s="98"/>
      <c r="F19" s="26"/>
      <c r="G19" s="4"/>
    </row>
    <row r="20" spans="1:14" ht="112.5" customHeight="1">
      <c r="A20" s="46" t="s">
        <v>9</v>
      </c>
      <c r="B20" s="76"/>
      <c r="C20" s="118" t="s">
        <v>53</v>
      </c>
      <c r="D20" s="93"/>
      <c r="E20" s="98"/>
      <c r="F20" s="26"/>
      <c r="G20" s="4"/>
      <c r="N20" s="3" t="s">
        <v>13</v>
      </c>
    </row>
    <row r="21" spans="1:7" ht="93.75" customHeight="1">
      <c r="A21" s="46" t="s">
        <v>12</v>
      </c>
      <c r="B21" s="61"/>
      <c r="C21" s="61" t="s">
        <v>33</v>
      </c>
      <c r="D21" s="76"/>
      <c r="E21" s="98"/>
      <c r="F21" s="26"/>
      <c r="G21" s="4"/>
    </row>
    <row r="22" spans="1:7" s="10" customFormat="1" ht="138.75" customHeight="1" thickBot="1">
      <c r="A22" s="35" t="s">
        <v>10</v>
      </c>
      <c r="B22" s="59"/>
      <c r="C22" s="61" t="s">
        <v>33</v>
      </c>
      <c r="D22" s="76"/>
      <c r="E22" s="99"/>
      <c r="F22" s="24"/>
      <c r="G22" s="16"/>
    </row>
    <row r="23" spans="1:7" ht="14.25" customHeight="1" thickBot="1" thickTop="1">
      <c r="A23" s="43" t="s">
        <v>3</v>
      </c>
      <c r="B23" s="54">
        <f aca="true" t="shared" si="3" ref="B23:G23">$A$5+3</f>
        <v>45295</v>
      </c>
      <c r="C23" s="42">
        <f t="shared" si="3"/>
        <v>45295</v>
      </c>
      <c r="D23" s="42">
        <f t="shared" si="3"/>
        <v>45295</v>
      </c>
      <c r="E23" s="100">
        <f t="shared" si="3"/>
        <v>45295</v>
      </c>
      <c r="F23" s="12">
        <f t="shared" si="3"/>
        <v>45295</v>
      </c>
      <c r="G23" s="13">
        <f t="shared" si="3"/>
        <v>45295</v>
      </c>
    </row>
    <row r="24" spans="1:7" ht="104.25" customHeight="1" thickTop="1">
      <c r="A24" s="33" t="s">
        <v>0</v>
      </c>
      <c r="B24" s="53"/>
      <c r="C24" s="61"/>
      <c r="D24" s="76"/>
      <c r="E24" s="98"/>
      <c r="F24" s="26"/>
      <c r="G24" s="4"/>
    </row>
    <row r="25" spans="1:7" ht="98.25" customHeight="1">
      <c r="A25" s="32" t="s">
        <v>9</v>
      </c>
      <c r="B25" s="76"/>
      <c r="C25" s="59"/>
      <c r="D25" s="59"/>
      <c r="E25" s="97"/>
      <c r="F25" s="26"/>
      <c r="G25" s="4"/>
    </row>
    <row r="26" spans="1:7" ht="99.75" customHeight="1">
      <c r="A26" s="31" t="s">
        <v>12</v>
      </c>
      <c r="B26" s="59"/>
      <c r="C26" s="76"/>
      <c r="D26" s="76"/>
      <c r="E26" s="98"/>
      <c r="F26" s="26"/>
      <c r="G26" s="4"/>
    </row>
    <row r="27" spans="1:7" ht="75.75" customHeight="1" thickBot="1">
      <c r="A27" s="36" t="s">
        <v>10</v>
      </c>
      <c r="B27" s="76"/>
      <c r="C27" s="76"/>
      <c r="D27" s="59"/>
      <c r="E27" s="99"/>
      <c r="F27" s="24"/>
      <c r="G27" s="16"/>
    </row>
    <row r="28" spans="1:7" ht="14.25" customHeight="1" thickBot="1" thickTop="1">
      <c r="A28" s="43" t="s">
        <v>4</v>
      </c>
      <c r="B28" s="54">
        <f aca="true" t="shared" si="4" ref="B28:G28">$A$5+4</f>
        <v>45296</v>
      </c>
      <c r="C28" s="54">
        <f t="shared" si="4"/>
        <v>45296</v>
      </c>
      <c r="D28" s="101">
        <f t="shared" si="4"/>
        <v>45296</v>
      </c>
      <c r="E28" s="100">
        <f t="shared" si="4"/>
        <v>45296</v>
      </c>
      <c r="F28" s="12">
        <f t="shared" si="4"/>
        <v>45296</v>
      </c>
      <c r="G28" s="13">
        <f t="shared" si="4"/>
        <v>45296</v>
      </c>
    </row>
    <row r="29" spans="1:7" ht="132.75" customHeight="1" thickTop="1">
      <c r="A29" s="33" t="s">
        <v>0</v>
      </c>
      <c r="B29" s="76"/>
      <c r="C29" s="102"/>
      <c r="D29" s="59"/>
      <c r="E29" s="103"/>
      <c r="F29" s="26"/>
      <c r="G29" s="4"/>
    </row>
    <row r="30" spans="1:7" ht="123" customHeight="1">
      <c r="A30" s="32" t="s">
        <v>9</v>
      </c>
      <c r="B30" s="61"/>
      <c r="C30" s="76"/>
      <c r="D30" s="59"/>
      <c r="E30" s="103"/>
      <c r="F30" s="26"/>
      <c r="G30" s="4"/>
    </row>
    <row r="31" spans="1:7" ht="60" customHeight="1">
      <c r="A31" s="31" t="s">
        <v>12</v>
      </c>
      <c r="B31" s="140"/>
      <c r="C31" s="140"/>
      <c r="D31" s="140"/>
      <c r="E31" s="140"/>
      <c r="F31" s="26"/>
      <c r="G31" s="4"/>
    </row>
    <row r="32" spans="1:7" ht="105.75" customHeight="1" thickBot="1">
      <c r="A32" s="36" t="s">
        <v>10</v>
      </c>
      <c r="B32" s="76"/>
      <c r="C32" s="75"/>
      <c r="D32" s="59"/>
      <c r="E32" s="99"/>
      <c r="F32" s="24"/>
      <c r="G32" s="16"/>
    </row>
    <row r="33" spans="1:7" ht="14.25" customHeight="1" thickBot="1" thickTop="1">
      <c r="A33" s="45" t="s">
        <v>5</v>
      </c>
      <c r="B33" s="54">
        <f aca="true" t="shared" si="5" ref="B33:G33">$A$5+5</f>
        <v>45297</v>
      </c>
      <c r="C33" s="42">
        <f t="shared" si="5"/>
        <v>45297</v>
      </c>
      <c r="D33" s="42">
        <f t="shared" si="5"/>
        <v>45297</v>
      </c>
      <c r="E33" s="104">
        <f t="shared" si="5"/>
        <v>45297</v>
      </c>
      <c r="F33" s="12">
        <f t="shared" si="5"/>
        <v>45297</v>
      </c>
      <c r="G33" s="13">
        <f t="shared" si="5"/>
        <v>45297</v>
      </c>
    </row>
    <row r="34" spans="1:7" ht="77.25" customHeight="1" thickTop="1">
      <c r="A34" s="33" t="s">
        <v>0</v>
      </c>
      <c r="B34" s="86"/>
      <c r="C34" s="86"/>
      <c r="D34" s="93"/>
      <c r="E34" s="105"/>
      <c r="F34" s="26"/>
      <c r="G34" s="4"/>
    </row>
    <row r="35" spans="1:7" ht="78" customHeight="1">
      <c r="A35" s="32" t="s">
        <v>9</v>
      </c>
      <c r="B35" s="86"/>
      <c r="C35" s="75"/>
      <c r="D35" s="59"/>
      <c r="E35" s="105"/>
      <c r="F35" s="26"/>
      <c r="G35" s="4"/>
    </row>
    <row r="36" spans="1:7" ht="75" customHeight="1">
      <c r="A36" s="33" t="s">
        <v>12</v>
      </c>
      <c r="B36" s="119"/>
      <c r="C36" s="61"/>
      <c r="D36" s="59"/>
      <c r="E36" s="105"/>
      <c r="F36" s="26"/>
      <c r="G36" s="4"/>
    </row>
    <row r="37" spans="1:7" ht="87" customHeight="1" thickBot="1">
      <c r="A37" s="36" t="s">
        <v>10</v>
      </c>
      <c r="B37" s="135"/>
      <c r="C37" s="137"/>
      <c r="D37" s="59"/>
      <c r="E37" s="106"/>
      <c r="F37" s="24"/>
      <c r="G37" s="16"/>
    </row>
    <row r="38" spans="1:7" ht="14.25" customHeight="1" thickBot="1" thickTop="1">
      <c r="A38" s="38"/>
      <c r="B38" s="37"/>
      <c r="C38" s="40"/>
      <c r="D38" s="34"/>
      <c r="E38" s="80"/>
      <c r="F38" s="12"/>
      <c r="G38" s="13"/>
    </row>
    <row r="39" spans="1:7" ht="13.5" thickTop="1">
      <c r="A39" s="41"/>
      <c r="B39" s="39"/>
      <c r="C39" s="7"/>
      <c r="D39" s="39"/>
      <c r="E39" s="77"/>
      <c r="G39" s="7"/>
    </row>
    <row r="40" spans="1:6" ht="23.25">
      <c r="A40" s="127" t="s">
        <v>14</v>
      </c>
      <c r="B40" s="127"/>
      <c r="C40" s="127"/>
      <c r="D40" s="108" t="s">
        <v>29</v>
      </c>
      <c r="E40" s="77"/>
      <c r="F40" s="14"/>
    </row>
    <row r="41" spans="1:3" ht="12.75">
      <c r="A41" s="5"/>
      <c r="B41" s="7"/>
      <c r="C41" s="7"/>
    </row>
    <row r="42" spans="1:3" ht="12.75">
      <c r="A42" s="5"/>
      <c r="B42" s="7"/>
      <c r="C42" s="7"/>
    </row>
  </sheetData>
  <sheetProtection/>
  <mergeCells count="6">
    <mergeCell ref="E10:F10"/>
    <mergeCell ref="A40:C40"/>
    <mergeCell ref="B1:C1"/>
    <mergeCell ref="A2:G2"/>
    <mergeCell ref="B31:E31"/>
    <mergeCell ref="B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1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0"/>
  <sheetViews>
    <sheetView showGridLines="0" view="pageBreakPreview" zoomScale="75" zoomScaleNormal="70" zoomScaleSheetLayoutView="75" zoomScalePageLayoutView="0" workbookViewId="0" topLeftCell="A25">
      <selection activeCell="B30" sqref="B30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30" t="s">
        <v>21</v>
      </c>
      <c r="B1" s="130"/>
      <c r="C1" s="18" t="s">
        <v>40</v>
      </c>
    </row>
    <row r="2" spans="1:3" ht="18.75">
      <c r="A2" s="131" t="str">
        <f>"РАСПИСАНИЕ МАГ  С 01. 01. 2024 ПО  06. 01. 2024"</f>
        <v>РАСПИСАНИЕ МАГ  С 01. 01. 2024 ПО  06. 01. 2024</v>
      </c>
      <c r="B2" s="131"/>
      <c r="C2" s="131"/>
    </row>
    <row r="3" spans="1:3" ht="13.5" thickBot="1">
      <c r="A3" s="21"/>
      <c r="B3" s="22"/>
      <c r="C3" s="22"/>
    </row>
    <row r="4" spans="1:3" ht="17.25" thickBot="1" thickTop="1">
      <c r="A4" s="62"/>
      <c r="B4" s="58" t="s">
        <v>37</v>
      </c>
      <c r="C4" s="58"/>
    </row>
    <row r="5" spans="1:3" ht="19.5" thickBot="1" thickTop="1">
      <c r="A5" s="27">
        <v>45292</v>
      </c>
      <c r="B5" s="56" t="s">
        <v>36</v>
      </c>
      <c r="C5" s="56"/>
    </row>
    <row r="6" spans="1:3" ht="0.75" customHeight="1" thickTop="1">
      <c r="A6" s="51" t="s">
        <v>8</v>
      </c>
      <c r="B6" s="28">
        <f>$A$5</f>
        <v>45292</v>
      </c>
      <c r="C6" s="28">
        <f>$A$5</f>
        <v>45292</v>
      </c>
    </row>
    <row r="7" spans="1:3" ht="108" customHeight="1">
      <c r="A7" s="46" t="s">
        <v>0</v>
      </c>
      <c r="B7" s="59" t="s">
        <v>48</v>
      </c>
      <c r="C7" s="59"/>
    </row>
    <row r="8" spans="1:3" ht="103.5" customHeight="1">
      <c r="A8" s="46" t="s">
        <v>9</v>
      </c>
      <c r="B8" s="59" t="s">
        <v>49</v>
      </c>
      <c r="C8" s="59"/>
    </row>
    <row r="9" spans="1:3" ht="102.75" customHeight="1">
      <c r="A9" s="46" t="s">
        <v>12</v>
      </c>
      <c r="B9" s="59" t="s">
        <v>51</v>
      </c>
      <c r="C9" s="59"/>
    </row>
    <row r="10" spans="1:3" ht="75.75" customHeight="1">
      <c r="A10" s="46" t="s">
        <v>10</v>
      </c>
      <c r="B10" s="59" t="s">
        <v>51</v>
      </c>
      <c r="C10" s="59"/>
    </row>
    <row r="11" spans="1:3" ht="14.25" customHeight="1" thickBot="1">
      <c r="A11" s="48" t="s">
        <v>1</v>
      </c>
      <c r="B11" s="42" t="s">
        <v>42</v>
      </c>
      <c r="C11" s="42"/>
    </row>
    <row r="12" spans="1:3" ht="60" customHeight="1" thickTop="1">
      <c r="A12" s="46" t="s">
        <v>0</v>
      </c>
      <c r="B12" s="59" t="s">
        <v>49</v>
      </c>
      <c r="C12" s="85"/>
    </row>
    <row r="13" spans="1:3" ht="111" customHeight="1">
      <c r="A13" s="46" t="s">
        <v>9</v>
      </c>
      <c r="B13" s="59" t="s">
        <v>50</v>
      </c>
      <c r="C13" s="59"/>
    </row>
    <row r="14" spans="1:3" ht="84.75" customHeight="1">
      <c r="A14" s="46" t="s">
        <v>12</v>
      </c>
      <c r="B14" s="59" t="s">
        <v>52</v>
      </c>
      <c r="C14" s="59"/>
    </row>
    <row r="15" spans="1:3" s="10" customFormat="1" ht="72.75" customHeight="1">
      <c r="A15" s="46" t="s">
        <v>10</v>
      </c>
      <c r="B15" s="59" t="s">
        <v>51</v>
      </c>
      <c r="C15" s="59"/>
    </row>
    <row r="16" spans="1:3" ht="14.25" customHeight="1">
      <c r="A16" s="48" t="s">
        <v>2</v>
      </c>
      <c r="B16" s="42" t="s">
        <v>43</v>
      </c>
      <c r="C16" s="42"/>
    </row>
    <row r="17" spans="1:3" ht="75.75" customHeight="1" thickBot="1">
      <c r="A17" s="46" t="s">
        <v>0</v>
      </c>
      <c r="B17" s="59"/>
      <c r="C17" s="59"/>
    </row>
    <row r="18" spans="1:10" ht="75.75" customHeight="1" thickBot="1" thickTop="1">
      <c r="A18" s="46" t="s">
        <v>9</v>
      </c>
      <c r="B18" s="74"/>
      <c r="C18" s="68"/>
      <c r="J18" s="3" t="s">
        <v>13</v>
      </c>
    </row>
    <row r="19" spans="1:3" ht="78" customHeight="1" thickBot="1" thickTop="1">
      <c r="A19" s="46" t="s">
        <v>12</v>
      </c>
      <c r="B19" s="74" t="s">
        <v>38</v>
      </c>
      <c r="C19" s="61"/>
    </row>
    <row r="20" spans="1:3" s="10" customFormat="1" ht="93" customHeight="1" thickTop="1">
      <c r="A20" s="35" t="s">
        <v>10</v>
      </c>
      <c r="B20" s="74" t="s">
        <v>39</v>
      </c>
      <c r="C20" s="83"/>
    </row>
    <row r="21" spans="1:3" ht="14.25" customHeight="1">
      <c r="A21" s="43" t="s">
        <v>3</v>
      </c>
      <c r="B21" s="42" t="s">
        <v>44</v>
      </c>
      <c r="C21" s="42"/>
    </row>
    <row r="22" spans="1:3" ht="111" customHeight="1" thickBot="1">
      <c r="A22" s="33" t="s">
        <v>0</v>
      </c>
      <c r="B22" s="59"/>
      <c r="C22" s="59"/>
    </row>
    <row r="23" spans="1:3" ht="86.25" customHeight="1" thickTop="1">
      <c r="A23" s="32" t="s">
        <v>9</v>
      </c>
      <c r="B23" s="66" t="s">
        <v>54</v>
      </c>
      <c r="C23" s="74"/>
    </row>
    <row r="24" spans="1:3" ht="73.5" customHeight="1">
      <c r="A24" s="46" t="s">
        <v>12</v>
      </c>
      <c r="B24" s="59" t="s">
        <v>51</v>
      </c>
      <c r="C24" s="61"/>
    </row>
    <row r="25" spans="1:3" ht="90.75" customHeight="1">
      <c r="A25" s="46" t="s">
        <v>10</v>
      </c>
      <c r="B25" s="61"/>
      <c r="C25" s="61"/>
    </row>
    <row r="26" spans="1:3" ht="14.25" customHeight="1" thickBot="1">
      <c r="A26" s="52" t="s">
        <v>4</v>
      </c>
      <c r="B26" s="44" t="s">
        <v>45</v>
      </c>
      <c r="C26" s="44"/>
    </row>
    <row r="27" spans="1:3" ht="78" customHeight="1" thickBot="1" thickTop="1">
      <c r="A27" s="33" t="s">
        <v>0</v>
      </c>
      <c r="B27" s="74"/>
      <c r="C27" s="74"/>
    </row>
    <row r="28" spans="1:3" ht="99.75" customHeight="1" thickTop="1">
      <c r="A28" s="32" t="s">
        <v>9</v>
      </c>
      <c r="B28" s="74"/>
      <c r="C28" s="75"/>
    </row>
    <row r="29" spans="1:3" ht="98.25" customHeight="1" thickBot="1">
      <c r="A29" s="31" t="s">
        <v>12</v>
      </c>
      <c r="B29" s="59" t="s">
        <v>51</v>
      </c>
      <c r="C29" s="61"/>
    </row>
    <row r="30" spans="1:3" ht="75" customHeight="1" thickTop="1">
      <c r="A30" s="36" t="s">
        <v>10</v>
      </c>
      <c r="B30" s="74" t="s">
        <v>39</v>
      </c>
      <c r="C30" s="59"/>
    </row>
    <row r="31" spans="1:3" ht="14.25" customHeight="1">
      <c r="A31" s="45" t="s">
        <v>5</v>
      </c>
      <c r="B31" s="63" t="s">
        <v>46</v>
      </c>
      <c r="C31" s="63"/>
    </row>
    <row r="32" spans="1:3" ht="75" customHeight="1">
      <c r="A32" s="33" t="s">
        <v>0</v>
      </c>
      <c r="B32" s="83"/>
      <c r="C32" s="19"/>
    </row>
    <row r="33" spans="1:3" ht="81.75" customHeight="1">
      <c r="A33" s="32" t="s">
        <v>9</v>
      </c>
      <c r="B33" s="66"/>
      <c r="C33" s="19"/>
    </row>
    <row r="34" spans="1:3" ht="72.75" customHeight="1">
      <c r="A34" s="33" t="s">
        <v>12</v>
      </c>
      <c r="B34" s="84"/>
      <c r="C34" s="20"/>
    </row>
    <row r="35" spans="1:3" ht="74.25" customHeight="1">
      <c r="A35" s="36" t="s">
        <v>10</v>
      </c>
      <c r="B35" s="83"/>
      <c r="C35" s="20"/>
    </row>
    <row r="36" spans="1:3" ht="14.25" customHeight="1">
      <c r="A36" s="38"/>
      <c r="B36" s="37"/>
      <c r="C36" s="40"/>
    </row>
    <row r="37" spans="1:2" ht="12.75">
      <c r="A37" s="41"/>
      <c r="B37" s="39"/>
    </row>
    <row r="38" spans="1:3" ht="26.25">
      <c r="A38" s="141" t="s">
        <v>27</v>
      </c>
      <c r="B38" s="142"/>
      <c r="C38" s="107" t="s">
        <v>28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2023-12-28T10:46:55Z</cp:lastPrinted>
  <dcterms:created xsi:type="dcterms:W3CDTF">2002-09-14T02:38:58Z</dcterms:created>
  <dcterms:modified xsi:type="dcterms:W3CDTF">2023-12-28T10:57:55Z</dcterms:modified>
  <cp:category/>
  <cp:version/>
  <cp:contentType/>
  <cp:contentStatus/>
</cp:coreProperties>
</file>