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590" activeTab="1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'!$A$1:$D$37</definedName>
    <definedName name="_xlnm.Print_Area" localSheetId="1">'2 КУРС'!$A$1:$E$37</definedName>
    <definedName name="_xlnm.Print_Area" localSheetId="2">'3 КУРС'!$A$1:$E$37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<sst xmlns="http://schemas.openxmlformats.org/spreadsheetml/2006/main" count="262" uniqueCount="113">
  <si>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</si>
  <si>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</si>
  <si>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</si>
  <si>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</si>
  <si>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</si>
  <si>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</si>
  <si>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</si>
  <si>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</si>
  <si>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ПМ-11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</si>
  <si>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</si>
  <si>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</si>
  <si>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</si>
  <si>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</si>
  <si>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</si>
  <si>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</si>
  <si>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ДО - 31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</si>
  <si>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</si>
  <si>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</si>
  <si>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</si>
  <si>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 xml:space="preserve">Ф   И   З   И   Ч   Е   С   К   А   Я        К   У   Л   Ь   Т   У   Р   А </t>
  </si>
  <si>
    <t>ДО -12</t>
  </si>
  <si>
    <t>ЛОГ -13</t>
  </si>
  <si>
    <t>Н.А. Леонюк</t>
  </si>
  <si>
    <t>ДО -22</t>
  </si>
  <si>
    <t>ЛОГ -23</t>
  </si>
  <si>
    <t>СПсД, СПД - 32</t>
  </si>
  <si>
    <t>ЛОГ - 33</t>
  </si>
  <si>
    <t>СП - 34</t>
  </si>
  <si>
    <t>ЛОГ - 43</t>
  </si>
  <si>
    <t>СП - 44</t>
  </si>
  <si>
    <t>ОСН. ПРОФ. МАСТ. ПЕДАГОГА   лк
Жук Г.В.     000</t>
  </si>
  <si>
    <t>ПРОФ.-ЭТ. ОСНОВЫ С.-П. ДЕЯТ.  лк
Бай Е.А.     000</t>
  </si>
  <si>
    <t>СОВРЕМЕННЫЙ РУССКИЙ ЯЗЫК    лк
Левонюк А.Е.   000</t>
  </si>
  <si>
    <t>ВОЗРАСТНАЯ И ПЕД. ПСИХОЛОГИЯ    лк
Бай Е.А.       000</t>
  </si>
  <si>
    <t>ОСНОВЫ ДЕФЕКТОЛОГИИ  лк
Чайчиц Н.Н.    000</t>
  </si>
  <si>
    <t>ДОШКОЛЬНАЯ  ПЕДАГОГИКА     лк
 Александрович Т.В.               000</t>
  </si>
  <si>
    <t>РУССКИЙ ЯЗЫК    лк
Левонюк А.Е.       000</t>
  </si>
  <si>
    <t>ПСИХОЛОГИЯ ТРУДА    лк
Медведская Е.И.      000</t>
  </si>
  <si>
    <t>С.-ПЕД. СОПР. ЛИДЕРСТВА лк
Соколова Т.В.   000</t>
  </si>
  <si>
    <t>ТиМ ФОРМИРОВАНИЯ ОСНОВ БЖ   лк
Зданович Е.М.   000</t>
  </si>
  <si>
    <t>ПСИХОЛ. СОВРЕМЕННОЙ СЕМЬИ  лк
Чайчиц Н.Н.   000</t>
  </si>
  <si>
    <t>УПРАВЛ. ДОШК. ОБРАЗОВАНИЕМ   лк
Горностай Т.Л.     000</t>
  </si>
  <si>
    <t>МЕНЕДЖ. И МАРКЕТИНГ В СР  лк
Ильяшева В.В.      000</t>
  </si>
  <si>
    <t>МЕД.-БИОЛОГИЧЕСКИЕ  ОСНОВЫ   лк
Тарасюк А.Н.    000</t>
  </si>
  <si>
    <t>ПРАКТИКУМ ПО РЕШЕНИЮ С.-П. ЗАДАЧ  пр
Сида Е.Н.   000</t>
  </si>
  <si>
    <t>ДОШКОЛЬНАЯ  ПЕДАГОГИКА     пр
 Александрович Т.В.               000</t>
  </si>
  <si>
    <t>ДОШКОЛЬНАЯ  ПЕДАГОГИКА     пр
 Шевчук Е.П.             000</t>
  </si>
  <si>
    <t>МЕТОДЫ И ТЕХНОЛОГИИ СР  пр
Ильяшева В.В.      000</t>
  </si>
  <si>
    <t>ПСИХОЛОГИЯ ТРУДА    пр
Ульянова А.Ю.      000</t>
  </si>
  <si>
    <t>ВОЗРАСТНАЯ И ПЕД. ПСИХОЛОГИЯ   пр
Ульянова А.Ю.     000</t>
  </si>
  <si>
    <t>ТиМ РАЗВИТИЯ РЕЧИ  пр
 Зданович Е.М.              000</t>
  </si>
  <si>
    <t>ПЕДАГОГИЧЕСКАЯ КОНФЛИКТОЛОГИЯ  пр
Бай Е.А.   000</t>
  </si>
  <si>
    <t>ОСН. ПРОФ. МАСТ. ПЕДАГОГА   пр
Жук Г.В.     000</t>
  </si>
  <si>
    <t>ОРГ. РАБ. С РАЗЛ. СОЦ. ГР.  пр
Ануфрикова Н.С.   000</t>
  </si>
  <si>
    <t>ПОДД. РАЗВ. КРЕАТИВН. РЕБЕНКА     пр
 Александрович Т.В.               000</t>
  </si>
  <si>
    <t>ОСНОВЫ ПРОФ. МАСТЕРСТВА С. П. пр
Силюк Л.А.    000</t>
  </si>
  <si>
    <t>ПЕДАГОГИКА    лк
Ковальчук Т.А.   000</t>
  </si>
  <si>
    <t>ПСИХОЛОГИЯ    лк
Чайчиц Н.Н.   000</t>
  </si>
  <si>
    <t>МЕД.-БИОЛОГИЧЕСКИЕ  ОСНОВЫ   пр
Павлик Н.Н.    000</t>
  </si>
  <si>
    <t>СОВР. ОБРАЗ. ТЕХНОЛОГИИ    пр
Голуб О.О.    000</t>
  </si>
  <si>
    <t>ПСИХОЛ. СОВРЕМЕННОЙ СЕМЬИ  пр
Ульянова А.Ю.  000</t>
  </si>
  <si>
    <t>ИСПОЛЬЗ. МОНТЕСС.-ПЕДАГОГИКА  лк
Чайчиц Н.Н.   000</t>
  </si>
  <si>
    <t xml:space="preserve">ИНОСТРАННЫЙ ЯЗЫК
           Полева И.А.                                Повх И.В.                           Воробей О.Н.                         Иванюк  Н.В.  301 н.к.  </t>
  </si>
  <si>
    <t>ИНОСТРАННЫЙ ЯЗЫК
           Полева И.А.                                Повх И.В.                           Воробей О.Н.                         Иванюк  Н.В.    301 н.к.</t>
  </si>
  <si>
    <t>УПРАВЛ. ДОШК. ОБРАЗОВАНИЕМ   пр
Голуб О.О.     000</t>
  </si>
  <si>
    <t>МЕНЕДЖ. И МАРКЕТИНГ В СР  пр
Ильяшева В.В.      000</t>
  </si>
  <si>
    <t>С.-П. КОНСУЛЬТИРОВАНИЕ   пр
Кошик Т.Н.    000</t>
  </si>
  <si>
    <t>СОВРЕМЕННЫЙ РУССКИЙ ЯЗЫК    пр
Ворон И.А.   000</t>
  </si>
  <si>
    <t>ТиМ ФОРМИРОВАНИЯ ОСНОВ БЖ   пр
Зданович Е.М.   000</t>
  </si>
  <si>
    <t>ИСТОРИЯ  БЕЛАРУСИ    пр
Чуль Р.В.   000</t>
  </si>
  <si>
    <t>ПЕДАГОГИКА   пр
Шиманчик М.С.   000</t>
  </si>
  <si>
    <t>ЛОГОПСИХОЛОГИЯ  лк
Валитова И.Е.   000</t>
  </si>
  <si>
    <t>ТиП СПЕЦ. ОБРАЗОВАНИЯ  пр
Голуб О.О.    000</t>
  </si>
  <si>
    <t>ТЕХН. С.-П. ДЕЯТЕЛЬНОСТИ    пр
Жук Г.В.     000</t>
  </si>
  <si>
    <t>ТиП С.-П. РАБОТЫ С СЕМЬЕЙ  пр
Чичурина Р.И.    000</t>
  </si>
  <si>
    <t>С.-ПЕД. СОПР. ЛИДЕРСТВА пр
Кошик Т.Н.   000</t>
  </si>
  <si>
    <t>ФИЛОСОФИЯ       пр
Григорович Е.Н.        000</t>
  </si>
  <si>
    <t xml:space="preserve">СПсД) СП. ПСИХ. пр Чемеревская 000
</t>
  </si>
  <si>
    <t>СПсД) КЛ.ПСИХ. пр Чемеревская  000
СПД) ПС.КР. лк Медведская Е.И.  000</t>
  </si>
  <si>
    <t xml:space="preserve">
СПД) СР С МОЛ. Соколова Т.В. 000</t>
  </si>
  <si>
    <t>ДЕТСКАЯ  ПСИХОЛОГИЯ     пр
 Ануфрикова Н.С.               000</t>
  </si>
  <si>
    <t>ТиМ ФЭМП   пр
 Будько Т.С.              000</t>
  </si>
  <si>
    <t>ИСТОРИЯ ГОРОДА БРЕСТА пр 
Гарбуль П.И.   131</t>
  </si>
  <si>
    <t>ТиМ ОЗНАК. С СОЦ. ДЕЙСТВИТ.  пр
Будько Т.С.  000</t>
  </si>
  <si>
    <t>ИСПОЛЬЗ. МОНТЕСС.-ПЕДАГОГИКА  пр
Чайчиц Н.Н.   000</t>
  </si>
  <si>
    <t>ПСИХОЛОГИЯ    пр
Чемеревская В.А.   000</t>
  </si>
  <si>
    <t>ТиП С.-П. РАБОТЫ С СЕМЬЕЙ  лк
Чичурина Р.И.    000</t>
  </si>
  <si>
    <t>ПЕДАГОГИКА ИГРЫ  пр
Сида Е.Н.   000</t>
  </si>
  <si>
    <t>СРАВНИТЕЛЬНАЯ ПЕДАГОГИКА пр 
Голуб О.О.   000</t>
  </si>
  <si>
    <t>Ануфрикова Н.С.      000</t>
  </si>
  <si>
    <t>ТиМ ИЗО   пр
Якимович Н.К.       000</t>
  </si>
  <si>
    <t>УТВЕРЖДАЮ
Первый проректор 
                          С.Н. Северин
2 апреля 2020г.</t>
  </si>
  <si>
    <t>ТиМ ОЗНАКОМЛЕНИЯ С ПРИРОДОЙ  пр
 Голуб О.О.        000</t>
  </si>
  <si>
    <t>БЕЛОРУССКИЙ ЯЗЫК   пр
Горбачик Н.Г.                    000</t>
  </si>
  <si>
    <t>БЕЛОРУССКИЙ ЯЗЫК    пр
Горбачик Н.Г.                    000</t>
  </si>
  <si>
    <t>ОСНОВЫ ПЕДИАТРИИ И ГИГИЕНЫ   пр
Павлик Н.Н.       000</t>
  </si>
  <si>
    <t>ТиМ МУЗЫКАЛЬНОГО ВОСПИТАНИЯ      лк 
 Леонюк Н.А.              000</t>
  </si>
  <si>
    <t>ПСИХ. С.-П. ДЕЯТЕЛЬНОСТИ  пр
Сида Е.Н.   000</t>
  </si>
  <si>
    <t xml:space="preserve">
СПД) ПРАВА РЕБ. лк Бай Е.А. 000 </t>
  </si>
  <si>
    <t xml:space="preserve">СПсД) ГЕНДЕР. лк Чичурина Р.И. 000
</t>
  </si>
  <si>
    <t>СПсД) ГЕНДЕР. пр Чичурина Р.И. 000
СПД) ПС.КР. пр Медведская Е.И.  000</t>
  </si>
  <si>
    <t>ТЕХНОЛОГИИ С.-П. ДЕЯТЕЛЬНОСТИ пр
Силюк Л.А.  000</t>
  </si>
  <si>
    <t>ДЕМОГР. И ДЕМОГР. БЕЗОПАСНОСТЬ пр
Трофимчук Д.А.  000</t>
  </si>
  <si>
    <t>ТиМ ОЗНАК. С СОЦ. ДЕЙСТВИТ.  лк
Будько Т.С.  000</t>
  </si>
  <si>
    <t>ОСХД   лк
Якимович Н.К.   000</t>
  </si>
  <si>
    <t>ОСХД   пр
Якимович Н.К.   000</t>
  </si>
  <si>
    <t>ТЕАТР. ДЕЯТ,. В УДО  пр
Якимович Н.К.   000</t>
  </si>
  <si>
    <t>15.00    ПЕДАГОГИКА ИГРЫ  пр
Сида Е.Н.   000</t>
  </si>
  <si>
    <t>ОСНОВЫ ПРОФ. МАСТЕРСТВА С. П. лк
Ульянова А.Ю.    000</t>
  </si>
  <si>
    <t>СПсД) ПС.КОНС. пр Ульянова А.Ю.  000
СПД) ИСТ. г. БРЕСТА пр Гарбуль   000</t>
  </si>
  <si>
    <t>СПсД) КЛ. ПСИХ. лк Валитова И.Е. 000
СПД) СОЦ. ВИКТ. лк Силюк Л.А. 000</t>
  </si>
  <si>
    <t xml:space="preserve">СПсД) ПС.КОНС. пр Ульянова А.Ю.  000
</t>
  </si>
  <si>
    <t>СПсД) ПСИХОКОР.пр Чемеревская  000
СПД) ПОЛИТ. ЛИД. Лысюк А.И. 000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</si>
</sst>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83" fontId="4" fillId="33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8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4" fillId="33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83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83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181" fontId="10" fillId="33" borderId="14" xfId="0" applyNumberFormat="1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83" fontId="10" fillId="36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183" fontId="10" fillId="33" borderId="18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183" fontId="59" fillId="33" borderId="14" xfId="0" applyNumberFormat="1" applyFont="1" applyFill="1" applyBorder="1" applyAlignment="1">
      <alignment horizontal="center" vertical="center" wrapText="1"/>
    </xf>
    <xf numFmtId="183" fontId="57" fillId="33" borderId="14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183" fontId="59" fillId="37" borderId="14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/>
    </xf>
    <xf numFmtId="0" fontId="57" fillId="34" borderId="14" xfId="0" applyFont="1" applyFill="1" applyBorder="1" applyAlignment="1">
      <alignment horizontal="center" vertical="center" wrapText="1"/>
    </xf>
    <xf numFmtId="183" fontId="59" fillId="36" borderId="14" xfId="0" applyNumberFormat="1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10" fillId="31" borderId="14" xfId="0" applyFont="1" applyFill="1" applyBorder="1" applyAlignment="1">
      <alignment horizontal="center" vertical="center" wrapText="1"/>
    </xf>
    <xf numFmtId="0" fontId="15" fillId="31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13" fillId="38" borderId="14" xfId="0" applyFont="1" applyFill="1" applyBorder="1" applyAlignment="1">
      <alignment horizontal="center" vertical="center" wrapText="1"/>
    </xf>
    <xf numFmtId="18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3" fillId="38" borderId="14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13" fillId="38" borderId="17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70"/>
  <sheetViews>
    <sheetView showGridLines="0" view="pageBreakPreview" zoomScale="70" zoomScaleNormal="70" zoomScaleSheetLayoutView="70" zoomScalePageLayoutView="0" workbookViewId="0" topLeftCell="A4">
      <selection activeCell="D13" sqref="D13"/>
    </sheetView>
  </sheetViews>
  <sheetFormatPr defaultColWidth="9.00390625" defaultRowHeight="12.75"/>
  <cols>
    <col min="1" max="1" width="15.75390625" style="9" customWidth="1"/>
    <col min="2" max="2" width="55.25390625" style="2" customWidth="1"/>
    <col min="3" max="3" width="62.375" style="2" customWidth="1"/>
    <col min="4" max="4" width="64.375" style="2" customWidth="1"/>
    <col min="5" max="6" width="34.75390625" style="7" customWidth="1"/>
    <col min="7" max="16384" width="9.125" style="3" customWidth="1"/>
  </cols>
  <sheetData>
    <row r="1" spans="1:7" ht="153" customHeight="1">
      <c r="A1" s="82" t="s">
        <v>9</v>
      </c>
      <c r="B1" s="82"/>
      <c r="C1" s="82"/>
      <c r="D1" s="47" t="s">
        <v>91</v>
      </c>
      <c r="E1" s="25"/>
      <c r="F1" s="25"/>
      <c r="G1" s="12"/>
    </row>
    <row r="2" spans="1:6" ht="18.75">
      <c r="A2" s="84" t="str">
        <f>"РАСПИСАНИЕ  1  КУРСА  С  "&amp;TEXT(A4,"ДД. ММ. ГГГГ")&amp;" ПО  "&amp;TEXT(A4+5,"ДД. ММ. ГГГГ")</f>
        <v>РАСПИСАНИЕ  1  КУРСА  С  06. 06. 2020 ПО  11. 06. 2020</v>
      </c>
      <c r="B2" s="85"/>
      <c r="C2" s="85"/>
      <c r="D2" s="85"/>
      <c r="E2" s="4"/>
      <c r="F2" s="4"/>
    </row>
    <row r="4" spans="1:6" ht="22.5">
      <c r="A4" s="41">
        <v>43988</v>
      </c>
      <c r="B4" s="43" t="s">
        <v>13</v>
      </c>
      <c r="C4" s="43" t="s">
        <v>20</v>
      </c>
      <c r="D4" s="43" t="s">
        <v>21</v>
      </c>
      <c r="E4" s="28"/>
      <c r="F4" s="28"/>
    </row>
    <row r="5" spans="1:6" ht="12.75" customHeight="1">
      <c r="A5" s="36" t="s">
        <v>0</v>
      </c>
      <c r="B5" s="37">
        <f>$A$4</f>
        <v>43988</v>
      </c>
      <c r="C5" s="37">
        <f>$A$4</f>
        <v>43988</v>
      </c>
      <c r="D5" s="37">
        <f>$A$4</f>
        <v>43988</v>
      </c>
      <c r="E5" s="29"/>
      <c r="F5" s="29"/>
    </row>
    <row r="6" spans="1:4" ht="49.5" customHeight="1">
      <c r="A6" s="35" t="s">
        <v>10</v>
      </c>
      <c r="B6" s="35"/>
      <c r="C6" s="35"/>
      <c r="D6" s="35" t="s">
        <v>49</v>
      </c>
    </row>
    <row r="7" spans="1:6" ht="49.5" customHeight="1">
      <c r="A7" s="35" t="s">
        <v>11</v>
      </c>
      <c r="B7" s="35"/>
      <c r="C7" s="69"/>
      <c r="D7" s="35" t="s">
        <v>33</v>
      </c>
      <c r="E7" s="30"/>
      <c r="F7" s="30"/>
    </row>
    <row r="8" spans="1:6" ht="49.5" customHeight="1">
      <c r="A8" s="35" t="s">
        <v>14</v>
      </c>
      <c r="B8" s="35"/>
      <c r="C8" s="35"/>
      <c r="D8" s="35" t="s">
        <v>56</v>
      </c>
      <c r="E8" s="31"/>
      <c r="F8" s="31"/>
    </row>
    <row r="9" spans="1:6" ht="49.5" customHeight="1">
      <c r="A9" s="35" t="s">
        <v>12</v>
      </c>
      <c r="B9" s="56"/>
      <c r="C9" s="35"/>
      <c r="E9" s="32"/>
      <c r="F9" s="32"/>
    </row>
    <row r="10" spans="1:6" ht="14.25" customHeight="1">
      <c r="A10" s="36" t="s">
        <v>1</v>
      </c>
      <c r="B10" s="37">
        <f>$A$4+1</f>
        <v>43989</v>
      </c>
      <c r="C10" s="37">
        <f>$A$4+1</f>
        <v>43989</v>
      </c>
      <c r="D10" s="37">
        <f>$A$4+1</f>
        <v>43989</v>
      </c>
      <c r="E10" s="29"/>
      <c r="F10" s="29"/>
    </row>
    <row r="11" spans="1:3" ht="49.5" customHeight="1">
      <c r="A11" s="35" t="s">
        <v>10</v>
      </c>
      <c r="B11" s="35"/>
      <c r="C11" s="35"/>
    </row>
    <row r="12" spans="1:4" ht="49.5" customHeight="1">
      <c r="A12" s="35" t="s">
        <v>11</v>
      </c>
      <c r="B12" s="35"/>
      <c r="C12" s="35"/>
      <c r="D12" s="81" t="s">
        <v>67</v>
      </c>
    </row>
    <row r="13" spans="1:4" ht="49.5" customHeight="1">
      <c r="A13" s="35" t="s">
        <v>14</v>
      </c>
      <c r="B13" s="86"/>
      <c r="C13" s="87"/>
      <c r="D13" s="35" t="s">
        <v>71</v>
      </c>
    </row>
    <row r="14" spans="1:6" s="11" customFormat="1" ht="49.5" customHeight="1">
      <c r="A14" s="35" t="s">
        <v>12</v>
      </c>
      <c r="B14" s="83" t="s">
        <v>62</v>
      </c>
      <c r="C14" s="83"/>
      <c r="D14" s="83"/>
      <c r="E14" s="33"/>
      <c r="F14" s="33"/>
    </row>
    <row r="15" spans="1:6" ht="14.25" customHeight="1">
      <c r="A15" s="36" t="s">
        <v>2</v>
      </c>
      <c r="B15" s="37">
        <f>$A$4+2</f>
        <v>43990</v>
      </c>
      <c r="C15" s="37">
        <f>$A$4+2</f>
        <v>43990</v>
      </c>
      <c r="D15" s="37">
        <f>$A$4+2</f>
        <v>43990</v>
      </c>
      <c r="E15" s="29"/>
      <c r="F15" s="29"/>
    </row>
    <row r="16" spans="1:4" ht="49.5" customHeight="1">
      <c r="A16" s="35" t="s">
        <v>10</v>
      </c>
      <c r="B16" s="55"/>
      <c r="D16" s="80" t="s">
        <v>57</v>
      </c>
    </row>
    <row r="17" spans="1:6" ht="49.5" customHeight="1">
      <c r="A17" s="35" t="s">
        <v>11</v>
      </c>
      <c r="B17" s="35"/>
      <c r="C17" s="56"/>
      <c r="D17" s="80" t="s">
        <v>34</v>
      </c>
      <c r="E17" s="30"/>
      <c r="F17" s="30"/>
    </row>
    <row r="18" spans="1:6" ht="49.5" customHeight="1">
      <c r="A18" s="35" t="s">
        <v>14</v>
      </c>
      <c r="B18" s="91" t="s">
        <v>19</v>
      </c>
      <c r="C18" s="91"/>
      <c r="D18" s="91"/>
      <c r="E18" s="31"/>
      <c r="F18" s="31"/>
    </row>
    <row r="19" spans="1:6" s="11" customFormat="1" ht="49.5" customHeight="1">
      <c r="A19" s="35" t="s">
        <v>12</v>
      </c>
      <c r="B19" s="68"/>
      <c r="C19" s="56"/>
      <c r="D19" s="81" t="s">
        <v>69</v>
      </c>
      <c r="E19" s="30"/>
      <c r="F19" s="30"/>
    </row>
    <row r="20" spans="1:6" ht="14.25" customHeight="1">
      <c r="A20" s="36" t="s">
        <v>3</v>
      </c>
      <c r="B20" s="37">
        <f>$A$4+3</f>
        <v>43991</v>
      </c>
      <c r="C20" s="37">
        <f>$A$4+3</f>
        <v>43991</v>
      </c>
      <c r="D20" s="37">
        <f>$A$4+3</f>
        <v>43991</v>
      </c>
      <c r="E20" s="29"/>
      <c r="F20" s="29"/>
    </row>
    <row r="21" spans="1:4" ht="49.5" customHeight="1">
      <c r="A21" s="35" t="s">
        <v>10</v>
      </c>
      <c r="B21" s="35"/>
      <c r="C21" s="13"/>
      <c r="D21" s="13"/>
    </row>
    <row r="22" spans="1:4" ht="49.5" customHeight="1">
      <c r="A22" s="35" t="s">
        <v>11</v>
      </c>
      <c r="B22" s="35"/>
      <c r="C22" s="35"/>
      <c r="D22" s="81" t="s">
        <v>32</v>
      </c>
    </row>
    <row r="23" spans="1:4" ht="49.5" customHeight="1">
      <c r="A23" s="35" t="s">
        <v>14</v>
      </c>
      <c r="B23" s="69"/>
      <c r="C23" s="35"/>
      <c r="D23" s="35" t="s">
        <v>85</v>
      </c>
    </row>
    <row r="24" spans="1:6" ht="49.5" customHeight="1">
      <c r="A24" s="35" t="s">
        <v>12</v>
      </c>
      <c r="B24" s="94" t="s">
        <v>63</v>
      </c>
      <c r="C24" s="95"/>
      <c r="D24" s="96"/>
      <c r="E24" s="27"/>
      <c r="F24" s="27"/>
    </row>
    <row r="25" spans="1:6" ht="14.25" customHeight="1">
      <c r="A25" s="36" t="s">
        <v>4</v>
      </c>
      <c r="B25" s="42">
        <f>$A$4+4</f>
        <v>43992</v>
      </c>
      <c r="C25" s="42">
        <f>$A$4+4</f>
        <v>43992</v>
      </c>
      <c r="D25" s="42">
        <f>$A$4+4</f>
        <v>43992</v>
      </c>
      <c r="E25" s="29"/>
      <c r="F25" s="29"/>
    </row>
    <row r="26" spans="1:4" ht="49.5" customHeight="1">
      <c r="A26" s="35" t="s">
        <v>10</v>
      </c>
      <c r="B26" s="88"/>
      <c r="C26" s="89"/>
      <c r="D26" s="80" t="s">
        <v>58</v>
      </c>
    </row>
    <row r="27" spans="1:4" ht="49.5" customHeight="1">
      <c r="A27" s="35" t="s">
        <v>11</v>
      </c>
      <c r="B27" s="77"/>
      <c r="C27" s="35"/>
      <c r="D27" s="81" t="s">
        <v>43</v>
      </c>
    </row>
    <row r="28" spans="1:4" ht="49.5" customHeight="1">
      <c r="A28" s="35" t="s">
        <v>14</v>
      </c>
      <c r="C28" s="77"/>
      <c r="D28" s="80" t="s">
        <v>70</v>
      </c>
    </row>
    <row r="29" spans="1:6" ht="49.5" customHeight="1">
      <c r="A29" s="35" t="s">
        <v>12</v>
      </c>
      <c r="B29" s="77"/>
      <c r="C29" s="77"/>
      <c r="D29" s="80" t="s">
        <v>58</v>
      </c>
      <c r="E29" s="27"/>
      <c r="F29" s="27"/>
    </row>
    <row r="30" spans="1:6" ht="14.25" customHeight="1">
      <c r="A30" s="36" t="s">
        <v>5</v>
      </c>
      <c r="B30" s="37">
        <f>$A$4+5</f>
        <v>43993</v>
      </c>
      <c r="C30" s="37">
        <f>$A$4+5</f>
        <v>43993</v>
      </c>
      <c r="D30" s="37">
        <f>$A$4+5</f>
        <v>43993</v>
      </c>
      <c r="E30" s="29"/>
      <c r="F30" s="29"/>
    </row>
    <row r="31" spans="1:6" ht="49.5" customHeight="1">
      <c r="A31" s="35" t="s">
        <v>10</v>
      </c>
      <c r="B31" s="92" t="s">
        <v>19</v>
      </c>
      <c r="C31" s="92"/>
      <c r="D31" s="92"/>
      <c r="E31" s="34"/>
      <c r="F31" s="34"/>
    </row>
    <row r="32" spans="1:6" ht="49.5" customHeight="1">
      <c r="A32" s="35" t="s">
        <v>11</v>
      </c>
      <c r="B32" s="13"/>
      <c r="C32" s="35"/>
      <c r="E32" s="34"/>
      <c r="F32" s="34"/>
    </row>
    <row r="33" spans="1:6" ht="49.5" customHeight="1">
      <c r="A33" s="35" t="s">
        <v>14</v>
      </c>
      <c r="B33" s="13"/>
      <c r="C33" s="13"/>
      <c r="D33" s="13"/>
      <c r="E33" s="34"/>
      <c r="F33" s="34"/>
    </row>
    <row r="34" spans="1:4" ht="49.5" customHeight="1">
      <c r="A34" s="35" t="s">
        <v>12</v>
      </c>
      <c r="B34" s="35"/>
      <c r="C34" s="35"/>
      <c r="D34" s="13"/>
    </row>
    <row r="35" spans="1:6" ht="14.25" customHeight="1">
      <c r="A35" s="36"/>
      <c r="B35" s="37"/>
      <c r="C35" s="37"/>
      <c r="D35" s="37"/>
      <c r="E35" s="29"/>
      <c r="F35" s="29"/>
    </row>
    <row r="36" spans="1:4" ht="12.75">
      <c r="A36" s="52"/>
      <c r="B36" s="49"/>
      <c r="C36" s="49"/>
      <c r="D36" s="49"/>
    </row>
    <row r="37" spans="1:7" ht="20.25">
      <c r="A37" s="93" t="s">
        <v>6</v>
      </c>
      <c r="B37" s="93"/>
      <c r="C37" s="93"/>
      <c r="D37" s="53" t="s">
        <v>22</v>
      </c>
      <c r="E37" s="90"/>
      <c r="F37" s="90"/>
      <c r="G37" s="90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12.75">
      <c r="A66" s="5"/>
      <c r="B66" s="7"/>
      <c r="C66" s="7"/>
      <c r="D66" s="7"/>
    </row>
    <row r="67" spans="1:4" ht="12.75">
      <c r="A67" s="5"/>
      <c r="B67" s="7"/>
      <c r="C67" s="7"/>
      <c r="D67" s="7"/>
    </row>
    <row r="68" spans="1:4" ht="12.75">
      <c r="A68" s="5"/>
      <c r="B68" s="7"/>
      <c r="C68" s="7"/>
      <c r="D68" s="7"/>
    </row>
    <row r="69" spans="1:4" ht="12.75">
      <c r="A69" s="5"/>
      <c r="B69" s="7"/>
      <c r="C69" s="7"/>
      <c r="D69" s="7"/>
    </row>
    <row r="70" spans="1:4" ht="12.75">
      <c r="A70" s="5"/>
      <c r="B70" s="7"/>
      <c r="C70" s="7"/>
      <c r="D70" s="7"/>
    </row>
  </sheetData>
  <sheetProtection/>
  <mergeCells count="10">
    <mergeCell ref="A1:C1"/>
    <mergeCell ref="B14:D14"/>
    <mergeCell ref="A2:D2"/>
    <mergeCell ref="B13:C13"/>
    <mergeCell ref="B26:C26"/>
    <mergeCell ref="E37:G37"/>
    <mergeCell ref="B18:D18"/>
    <mergeCell ref="B31:D31"/>
    <mergeCell ref="A37:C37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70"/>
  <sheetViews>
    <sheetView showGridLines="0" tabSelected="1" view="pageBreakPreview" zoomScale="70" zoomScaleNormal="70" zoomScaleSheetLayoutView="70" zoomScalePageLayoutView="0" workbookViewId="0" topLeftCell="A19">
      <selection activeCell="B8" sqref="B8"/>
    </sheetView>
  </sheetViews>
  <sheetFormatPr defaultColWidth="9.00390625" defaultRowHeight="12.75"/>
  <cols>
    <col min="1" max="1" width="15.75390625" style="9" customWidth="1"/>
    <col min="2" max="2" width="49.125" style="2" customWidth="1"/>
    <col min="3" max="3" width="58.875" style="2" customWidth="1"/>
    <col min="4" max="4" width="60.875" style="2" customWidth="1"/>
    <col min="5" max="5" width="34.75390625" style="2" hidden="1" customWidth="1"/>
    <col min="6" max="6" width="34.75390625" style="10" hidden="1" customWidth="1"/>
    <col min="7" max="8" width="34.75390625" style="7" customWidth="1"/>
    <col min="9" max="16384" width="9.125" style="3" customWidth="1"/>
  </cols>
  <sheetData>
    <row r="1" spans="1:9" ht="153" customHeight="1">
      <c r="A1" s="82" t="s">
        <v>9</v>
      </c>
      <c r="B1" s="82"/>
      <c r="C1" s="82"/>
      <c r="D1" s="47" t="s">
        <v>91</v>
      </c>
      <c r="E1" s="45"/>
      <c r="F1" s="25"/>
      <c r="G1" s="25"/>
      <c r="H1" s="25"/>
      <c r="I1" s="12"/>
    </row>
    <row r="2" spans="1:8" ht="18.75">
      <c r="A2" s="84" t="str">
        <f>"РАСПИСАНИЕ  2  КУРСА  С  "&amp;TEXT(A4,"ДД. ММ. ГГГГ")&amp;" ПО  "&amp;TEXT(A4+5,"ДД. ММ. ГГГГ")</f>
        <v>РАСПИСАНИЕ  2  КУРСА  С  06. 04. 2020 ПО  11. 04. 2020</v>
      </c>
      <c r="B2" s="85"/>
      <c r="C2" s="85"/>
      <c r="D2" s="85"/>
      <c r="E2" s="85"/>
      <c r="F2" s="85"/>
      <c r="G2" s="4"/>
      <c r="H2" s="4"/>
    </row>
    <row r="3" ht="2.25" customHeight="1"/>
    <row r="4" spans="1:8" ht="20.25">
      <c r="A4" s="41">
        <v>43927</v>
      </c>
      <c r="B4" s="38" t="s">
        <v>18</v>
      </c>
      <c r="C4" s="38" t="s">
        <v>23</v>
      </c>
      <c r="D4" s="38" t="s">
        <v>24</v>
      </c>
      <c r="E4" s="18" t="s">
        <v>7</v>
      </c>
      <c r="F4" s="18" t="s">
        <v>8</v>
      </c>
      <c r="G4" s="28"/>
      <c r="H4" s="28"/>
    </row>
    <row r="5" spans="1:8" ht="12.75" customHeight="1">
      <c r="A5" s="36" t="s">
        <v>0</v>
      </c>
      <c r="B5" s="37">
        <f>$A$4</f>
        <v>43927</v>
      </c>
      <c r="C5" s="37">
        <f>$A$4</f>
        <v>43927</v>
      </c>
      <c r="D5" s="37">
        <f>$A$4</f>
        <v>43927</v>
      </c>
      <c r="E5" s="17">
        <f>$A$4</f>
        <v>43927</v>
      </c>
      <c r="F5" s="17">
        <f>$A$4</f>
        <v>43927</v>
      </c>
      <c r="G5" s="29"/>
      <c r="H5" s="29"/>
    </row>
    <row r="6" spans="1:6" ht="49.5" customHeight="1">
      <c r="A6" s="35" t="s">
        <v>10</v>
      </c>
      <c r="B6" s="35" t="s">
        <v>54</v>
      </c>
      <c r="E6" s="55"/>
      <c r="F6" s="13"/>
    </row>
    <row r="7" spans="1:8" ht="49.5" customHeight="1">
      <c r="A7" s="35" t="s">
        <v>11</v>
      </c>
      <c r="B7" s="69" t="s">
        <v>81</v>
      </c>
      <c r="C7" s="35" t="s">
        <v>54</v>
      </c>
      <c r="D7" s="100"/>
      <c r="E7" s="100"/>
      <c r="F7" s="22"/>
      <c r="G7" s="30"/>
      <c r="H7" s="30"/>
    </row>
    <row r="8" spans="1:8" ht="49.5" customHeight="1">
      <c r="A8" s="35" t="s">
        <v>14</v>
      </c>
      <c r="C8" s="69" t="s">
        <v>81</v>
      </c>
      <c r="D8" s="78"/>
      <c r="E8" s="54"/>
      <c r="F8" s="23"/>
      <c r="G8" s="31"/>
      <c r="H8" s="31"/>
    </row>
    <row r="9" spans="1:8" ht="49.5" customHeight="1">
      <c r="A9" s="35" t="s">
        <v>12</v>
      </c>
      <c r="B9" s="35"/>
      <c r="C9" s="35" t="s">
        <v>50</v>
      </c>
      <c r="D9" s="77"/>
      <c r="E9" s="54"/>
      <c r="F9" s="24"/>
      <c r="G9" s="32"/>
      <c r="H9" s="32"/>
    </row>
    <row r="10" spans="1:8" ht="14.25" customHeight="1">
      <c r="A10" s="36" t="s">
        <v>1</v>
      </c>
      <c r="B10" s="58">
        <f>$A$4+1</f>
        <v>43928</v>
      </c>
      <c r="C10" s="58">
        <f>$A$4+1</f>
        <v>43928</v>
      </c>
      <c r="D10" s="58">
        <f>$A$4+1</f>
        <v>43928</v>
      </c>
      <c r="E10" s="59">
        <f>$A$4+1</f>
        <v>43928</v>
      </c>
      <c r="F10" s="17">
        <f>$A$4+1</f>
        <v>43928</v>
      </c>
      <c r="G10" s="29"/>
      <c r="H10" s="29"/>
    </row>
    <row r="11" spans="1:6" ht="49.5" customHeight="1">
      <c r="A11" s="35" t="s">
        <v>10</v>
      </c>
      <c r="B11" s="86" t="s">
        <v>96</v>
      </c>
      <c r="C11" s="87"/>
      <c r="D11" s="35"/>
      <c r="E11" s="54"/>
      <c r="F11" s="13"/>
    </row>
    <row r="12" spans="1:6" ht="49.5" customHeight="1">
      <c r="A12" s="35" t="s">
        <v>11</v>
      </c>
      <c r="B12" s="81" t="s">
        <v>80</v>
      </c>
      <c r="C12" s="81" t="s">
        <v>76</v>
      </c>
      <c r="D12" s="35"/>
      <c r="E12" s="54"/>
      <c r="F12" s="13"/>
    </row>
    <row r="13" spans="1:6" ht="49.5" customHeight="1">
      <c r="A13" s="35" t="s">
        <v>14</v>
      </c>
      <c r="B13" s="81" t="s">
        <v>76</v>
      </c>
      <c r="C13" s="35" t="s">
        <v>90</v>
      </c>
      <c r="D13" s="35"/>
      <c r="E13" s="54"/>
      <c r="F13" s="13"/>
    </row>
    <row r="14" spans="1:8" s="11" customFormat="1" ht="49.5" customHeight="1">
      <c r="A14" s="35" t="s">
        <v>12</v>
      </c>
      <c r="C14" s="70"/>
      <c r="D14" s="35"/>
      <c r="E14" s="64"/>
      <c r="F14" s="15"/>
      <c r="G14" s="33"/>
      <c r="H14" s="33"/>
    </row>
    <row r="15" spans="1:8" ht="14.25" customHeight="1">
      <c r="A15" s="36" t="s">
        <v>2</v>
      </c>
      <c r="B15" s="58">
        <f>$A$4+2</f>
        <v>43929</v>
      </c>
      <c r="C15" s="58">
        <f>$A$4+2</f>
        <v>43929</v>
      </c>
      <c r="D15" s="58" t="s">
        <v>89</v>
      </c>
      <c r="E15" s="59">
        <f>$A$4+2</f>
        <v>43929</v>
      </c>
      <c r="F15" s="17">
        <f>$A$4+2</f>
        <v>43929</v>
      </c>
      <c r="G15" s="29"/>
      <c r="H15" s="29"/>
    </row>
    <row r="16" spans="1:6" ht="49.5" customHeight="1">
      <c r="A16" s="35" t="s">
        <v>10</v>
      </c>
      <c r="B16" s="35" t="s">
        <v>90</v>
      </c>
      <c r="C16" s="81" t="s">
        <v>80</v>
      </c>
      <c r="D16" s="35"/>
      <c r="E16" s="54"/>
      <c r="F16" s="13"/>
    </row>
    <row r="17" spans="1:8" ht="49.5" customHeight="1">
      <c r="A17" s="35" t="s">
        <v>11</v>
      </c>
      <c r="B17" s="91" t="s">
        <v>19</v>
      </c>
      <c r="C17" s="91"/>
      <c r="D17" s="91"/>
      <c r="E17" s="65"/>
      <c r="F17" s="22"/>
      <c r="G17" s="30"/>
      <c r="H17" s="30"/>
    </row>
    <row r="18" spans="1:8" ht="49.5" customHeight="1">
      <c r="A18" s="35" t="s">
        <v>14</v>
      </c>
      <c r="B18" s="35" t="s">
        <v>50</v>
      </c>
      <c r="C18" s="81" t="s">
        <v>94</v>
      </c>
      <c r="D18" s="35"/>
      <c r="E18" s="54"/>
      <c r="F18" s="23"/>
      <c r="G18" s="31"/>
      <c r="H18" s="31"/>
    </row>
    <row r="19" spans="1:8" s="11" customFormat="1" ht="49.5" customHeight="1">
      <c r="A19" s="35" t="s">
        <v>12</v>
      </c>
      <c r="B19" s="80" t="s">
        <v>92</v>
      </c>
      <c r="C19" s="80" t="s">
        <v>90</v>
      </c>
      <c r="D19" s="77"/>
      <c r="E19" s="64"/>
      <c r="F19" s="22"/>
      <c r="G19" s="30"/>
      <c r="H19" s="30"/>
    </row>
    <row r="20" spans="1:8" ht="14.25" customHeight="1">
      <c r="A20" s="36" t="s">
        <v>3</v>
      </c>
      <c r="B20" s="58">
        <f>$A$4+3</f>
        <v>43930</v>
      </c>
      <c r="C20" s="58">
        <f>$A$4+3</f>
        <v>43930</v>
      </c>
      <c r="D20" s="58">
        <f>$A$4+3</f>
        <v>43930</v>
      </c>
      <c r="E20" s="59">
        <f>$A$4+3</f>
        <v>43930</v>
      </c>
      <c r="F20" s="17">
        <f>$A$4+3</f>
        <v>43930</v>
      </c>
      <c r="G20" s="29"/>
      <c r="H20" s="29"/>
    </row>
    <row r="21" spans="1:6" ht="49.5" customHeight="1">
      <c r="A21" s="35" t="s">
        <v>10</v>
      </c>
      <c r="B21" s="69"/>
      <c r="C21" s="69" t="s">
        <v>95</v>
      </c>
      <c r="D21" s="35"/>
      <c r="E21" s="71"/>
      <c r="F21" s="13"/>
    </row>
    <row r="22" spans="1:6" ht="49.5" customHeight="1">
      <c r="A22" s="35" t="s">
        <v>11</v>
      </c>
      <c r="B22" s="98" t="s">
        <v>35</v>
      </c>
      <c r="C22" s="98"/>
      <c r="F22" s="13"/>
    </row>
    <row r="23" spans="1:6" ht="49.5" customHeight="1">
      <c r="A23" s="35" t="s">
        <v>14</v>
      </c>
      <c r="B23" s="69" t="s">
        <v>95</v>
      </c>
      <c r="C23" s="35" t="s">
        <v>45</v>
      </c>
      <c r="D23" s="98"/>
      <c r="E23" s="98"/>
      <c r="F23" s="13"/>
    </row>
    <row r="24" spans="1:8" ht="49.5" customHeight="1">
      <c r="A24" s="35" t="s">
        <v>12</v>
      </c>
      <c r="B24" s="80" t="s">
        <v>90</v>
      </c>
      <c r="C24" s="54"/>
      <c r="D24" s="35"/>
      <c r="E24" s="21"/>
      <c r="F24" s="21"/>
      <c r="G24" s="27"/>
      <c r="H24" s="27"/>
    </row>
    <row r="25" spans="1:8" ht="14.25" customHeight="1">
      <c r="A25" s="36" t="s">
        <v>4</v>
      </c>
      <c r="B25" s="66">
        <f>$A$4+4</f>
        <v>43931</v>
      </c>
      <c r="C25" s="66">
        <f>$A$4+4</f>
        <v>43931</v>
      </c>
      <c r="D25" s="66">
        <f>$A$4+4</f>
        <v>43931</v>
      </c>
      <c r="E25" s="59">
        <f>$A$4+4</f>
        <v>43931</v>
      </c>
      <c r="F25" s="17">
        <f>$A$4+4</f>
        <v>43931</v>
      </c>
      <c r="G25" s="29"/>
      <c r="H25" s="29"/>
    </row>
    <row r="26" spans="1:6" ht="49.5" customHeight="1">
      <c r="A26" s="35" t="s">
        <v>10</v>
      </c>
      <c r="B26" s="81" t="s">
        <v>93</v>
      </c>
      <c r="C26" s="35" t="s">
        <v>92</v>
      </c>
      <c r="D26" s="35"/>
      <c r="E26" s="57"/>
      <c r="F26" s="13"/>
    </row>
    <row r="27" spans="1:6" ht="49.5" customHeight="1">
      <c r="A27" s="35" t="s">
        <v>11</v>
      </c>
      <c r="B27" s="99" t="s">
        <v>36</v>
      </c>
      <c r="C27" s="99"/>
      <c r="D27" s="35"/>
      <c r="E27" s="57"/>
      <c r="F27" s="13"/>
    </row>
    <row r="28" spans="1:6" ht="49.5" customHeight="1">
      <c r="A28" s="35" t="s">
        <v>14</v>
      </c>
      <c r="B28" s="98" t="s">
        <v>35</v>
      </c>
      <c r="C28" s="98"/>
      <c r="D28" s="35"/>
      <c r="E28" s="67"/>
      <c r="F28" s="13"/>
    </row>
    <row r="29" spans="1:8" ht="49.5" customHeight="1">
      <c r="A29" s="35" t="s">
        <v>12</v>
      </c>
      <c r="B29" s="35" t="s">
        <v>46</v>
      </c>
      <c r="D29" s="35"/>
      <c r="F29" s="21"/>
      <c r="G29" s="27"/>
      <c r="H29" s="27"/>
    </row>
    <row r="30" spans="1:8" ht="14.25" customHeight="1">
      <c r="A30" s="36" t="s">
        <v>5</v>
      </c>
      <c r="B30" s="58">
        <f>$A$4+5</f>
        <v>43932</v>
      </c>
      <c r="C30" s="58">
        <f>$A$4+5</f>
        <v>43932</v>
      </c>
      <c r="D30" s="58">
        <f>$A$4+5</f>
        <v>43932</v>
      </c>
      <c r="E30" s="59">
        <f>$A$4+5</f>
        <v>43932</v>
      </c>
      <c r="F30" s="17">
        <f>$A$4+5</f>
        <v>43932</v>
      </c>
      <c r="G30" s="29"/>
      <c r="H30" s="29"/>
    </row>
    <row r="31" spans="1:8" ht="49.5" customHeight="1">
      <c r="A31" s="35" t="s">
        <v>10</v>
      </c>
      <c r="B31" s="54"/>
      <c r="C31" s="54"/>
      <c r="D31" s="13"/>
      <c r="E31" s="72"/>
      <c r="F31" s="16"/>
      <c r="G31" s="34"/>
      <c r="H31" s="34"/>
    </row>
    <row r="32" spans="1:8" ht="49.5" customHeight="1">
      <c r="A32" s="35" t="s">
        <v>11</v>
      </c>
      <c r="B32" s="91" t="s">
        <v>19</v>
      </c>
      <c r="C32" s="91"/>
      <c r="D32" s="91"/>
      <c r="E32" s="73"/>
      <c r="F32" s="16"/>
      <c r="G32" s="34"/>
      <c r="H32" s="34"/>
    </row>
    <row r="33" spans="1:8" ht="49.5" customHeight="1">
      <c r="A33" s="35" t="s">
        <v>14</v>
      </c>
      <c r="B33" s="61"/>
      <c r="C33" s="61"/>
      <c r="D33" s="13"/>
      <c r="F33" s="16"/>
      <c r="G33" s="34"/>
      <c r="H33" s="34"/>
    </row>
    <row r="34" spans="1:6" ht="49.5" customHeight="1">
      <c r="A34" s="35" t="s">
        <v>12</v>
      </c>
      <c r="B34" s="35"/>
      <c r="C34" s="35"/>
      <c r="D34" s="13"/>
      <c r="E34" s="20"/>
      <c r="F34" s="13"/>
    </row>
    <row r="35" spans="1:8" ht="14.25" customHeight="1">
      <c r="A35" s="19"/>
      <c r="B35" s="17"/>
      <c r="C35" s="17"/>
      <c r="D35" s="17"/>
      <c r="E35" s="17"/>
      <c r="F35" s="17"/>
      <c r="G35" s="29"/>
      <c r="H35" s="29"/>
    </row>
    <row r="36" spans="1:6" ht="12.75">
      <c r="A36" s="5"/>
      <c r="B36" s="7"/>
      <c r="C36" s="7"/>
      <c r="D36" s="7"/>
      <c r="E36" s="20"/>
      <c r="F36" s="13"/>
    </row>
    <row r="37" spans="1:9" ht="20.25">
      <c r="A37" s="97" t="s">
        <v>6</v>
      </c>
      <c r="B37" s="97"/>
      <c r="C37" s="97"/>
      <c r="D37" s="48" t="s">
        <v>22</v>
      </c>
      <c r="E37" s="90"/>
      <c r="F37" s="90"/>
      <c r="G37" s="90"/>
      <c r="H37" s="90"/>
      <c r="I37" s="90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12.75">
      <c r="A56" s="5"/>
      <c r="B56" s="7"/>
      <c r="C56" s="7"/>
      <c r="D56" s="7"/>
    </row>
    <row r="57" spans="1:4" ht="12.75">
      <c r="A57" s="5"/>
      <c r="B57" s="7"/>
      <c r="C57" s="7"/>
      <c r="D57" s="7"/>
    </row>
    <row r="58" spans="1:4" ht="12.75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12.75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spans="1:4" ht="12.75">
      <c r="A65" s="5"/>
      <c r="B65" s="7"/>
      <c r="C65" s="7"/>
      <c r="D65" s="7"/>
    </row>
    <row r="66" spans="1:4" ht="12.75">
      <c r="A66" s="5"/>
      <c r="B66" s="7"/>
      <c r="C66" s="7"/>
      <c r="D66" s="7"/>
    </row>
    <row r="67" spans="1:4" ht="12.75">
      <c r="A67" s="5"/>
      <c r="B67" s="7"/>
      <c r="C67" s="7"/>
      <c r="D67" s="7"/>
    </row>
    <row r="68" spans="1:4" ht="12.75">
      <c r="A68" s="5"/>
      <c r="B68" s="7"/>
      <c r="C68" s="7"/>
      <c r="D68" s="7"/>
    </row>
    <row r="69" spans="1:4" ht="12.75">
      <c r="A69" s="5"/>
      <c r="B69" s="7"/>
      <c r="C69" s="7"/>
      <c r="D69" s="7"/>
    </row>
    <row r="70" spans="1:4" ht="12.75">
      <c r="A70" s="5"/>
      <c r="B70" s="7"/>
      <c r="C70" s="7"/>
      <c r="D70" s="7"/>
    </row>
  </sheetData>
  <sheetProtection/>
  <mergeCells count="12">
    <mergeCell ref="D7:E7"/>
    <mergeCell ref="A1:C1"/>
    <mergeCell ref="A2:F2"/>
    <mergeCell ref="B28:C28"/>
    <mergeCell ref="B11:C11"/>
    <mergeCell ref="E37:I37"/>
    <mergeCell ref="A37:C37"/>
    <mergeCell ref="B17:D17"/>
    <mergeCell ref="B22:C22"/>
    <mergeCell ref="B27:C27"/>
    <mergeCell ref="B32:D32"/>
    <mergeCell ref="D23:E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37"/>
  <sheetViews>
    <sheetView view="pageBreakPreview" zoomScale="70" zoomScaleNormal="70" zoomScaleSheetLayoutView="70" zoomScalePageLayoutView="0" workbookViewId="0" topLeftCell="A7">
      <selection activeCell="C12" sqref="C12"/>
    </sheetView>
  </sheetViews>
  <sheetFormatPr defaultColWidth="9.00390625" defaultRowHeight="12.75"/>
  <cols>
    <col min="1" max="1" width="15.75390625" style="1" customWidth="1"/>
    <col min="2" max="2" width="43.00390625" style="2" customWidth="1"/>
    <col min="3" max="3" width="40.125" style="2" customWidth="1"/>
    <col min="4" max="5" width="43.25390625" style="2" customWidth="1"/>
    <col min="6" max="16384" width="9.125" style="3" customWidth="1"/>
  </cols>
  <sheetData>
    <row r="1" spans="1:6" ht="153" customHeight="1">
      <c r="A1" s="102" t="s">
        <v>9</v>
      </c>
      <c r="B1" s="102"/>
      <c r="C1" s="102"/>
      <c r="D1" s="102"/>
      <c r="E1" s="47" t="s">
        <v>91</v>
      </c>
      <c r="F1" s="12"/>
    </row>
    <row r="2" spans="1:5" ht="18.75">
      <c r="A2" s="85" t="str">
        <f>"РАСПИСАНИЕ  3  КУРСА  С  "&amp;TEXT(A4,"ДД. ММ. ГГГГ")&amp;" ПО  "&amp;TEXT(A4+5,"ДД. ММ. ГГГГ")</f>
        <v>РАСПИСАНИЕ  3  КУРСА  С  06. 04. 2020 ПО  11. 04. 2020</v>
      </c>
      <c r="B2" s="85"/>
      <c r="C2" s="85"/>
      <c r="D2" s="85"/>
      <c r="E2" s="85"/>
    </row>
    <row r="3" ht="12.75">
      <c r="E3" s="44"/>
    </row>
    <row r="4" spans="1:5" ht="22.5" customHeight="1" thickBot="1">
      <c r="A4" s="40">
        <f>'2 КУРС'!A4</f>
        <v>43927</v>
      </c>
      <c r="B4" s="38" t="s">
        <v>15</v>
      </c>
      <c r="C4" s="38" t="s">
        <v>25</v>
      </c>
      <c r="D4" s="38" t="s">
        <v>26</v>
      </c>
      <c r="E4" s="38" t="s">
        <v>27</v>
      </c>
    </row>
    <row r="5" spans="1:5" s="1" customFormat="1" ht="13.5" thickTop="1">
      <c r="A5" s="39" t="s">
        <v>0</v>
      </c>
      <c r="B5" s="51">
        <f>$A$4</f>
        <v>43927</v>
      </c>
      <c r="C5" s="51">
        <f>$A$4</f>
        <v>43927</v>
      </c>
      <c r="D5" s="51">
        <f>$A$4</f>
        <v>43927</v>
      </c>
      <c r="E5" s="14">
        <f>$A$4</f>
        <v>43927</v>
      </c>
    </row>
    <row r="6" spans="1:5" ht="49.5" customHeight="1">
      <c r="A6" s="35" t="s">
        <v>10</v>
      </c>
      <c r="B6" s="35"/>
      <c r="C6" s="49"/>
      <c r="D6" s="35"/>
      <c r="E6" s="35"/>
    </row>
    <row r="7" spans="1:5" ht="49.5" customHeight="1">
      <c r="A7" s="35" t="s">
        <v>11</v>
      </c>
      <c r="C7" s="74" t="s">
        <v>109</v>
      </c>
      <c r="D7" s="35"/>
      <c r="E7" s="35" t="s">
        <v>52</v>
      </c>
    </row>
    <row r="8" spans="1:5" s="8" customFormat="1" ht="49.5" customHeight="1">
      <c r="A8" s="35" t="s">
        <v>14</v>
      </c>
      <c r="B8" s="35"/>
      <c r="C8" s="35" t="s">
        <v>42</v>
      </c>
      <c r="D8" s="35"/>
      <c r="E8" s="35" t="s">
        <v>72</v>
      </c>
    </row>
    <row r="9" spans="1:5" s="6" customFormat="1" ht="49.5" customHeight="1">
      <c r="A9" s="35" t="s">
        <v>12</v>
      </c>
      <c r="B9" s="35"/>
      <c r="C9" s="35" t="s">
        <v>48</v>
      </c>
      <c r="D9" s="35"/>
      <c r="E9" s="35" t="s">
        <v>74</v>
      </c>
    </row>
    <row r="10" spans="1:5" s="1" customFormat="1" ht="12.75">
      <c r="A10" s="36" t="s">
        <v>1</v>
      </c>
      <c r="B10" s="58">
        <f>$A$4+1</f>
        <v>43928</v>
      </c>
      <c r="C10" s="58">
        <f>$A$4+1</f>
        <v>43928</v>
      </c>
      <c r="D10" s="58">
        <f>$A$4+1</f>
        <v>43928</v>
      </c>
      <c r="E10" s="59">
        <f>$A$4+1</f>
        <v>43928</v>
      </c>
    </row>
    <row r="11" spans="1:5" ht="49.5" customHeight="1">
      <c r="A11" s="35" t="s">
        <v>10</v>
      </c>
      <c r="B11" s="13"/>
      <c r="C11" s="76" t="s">
        <v>99</v>
      </c>
      <c r="D11" s="35"/>
      <c r="E11" s="35"/>
    </row>
    <row r="12" spans="1:6" ht="49.5" customHeight="1">
      <c r="A12" s="35" t="s">
        <v>11</v>
      </c>
      <c r="B12" s="35"/>
      <c r="C12" s="76" t="s">
        <v>110</v>
      </c>
      <c r="D12" s="35"/>
      <c r="E12" s="35" t="s">
        <v>97</v>
      </c>
      <c r="F12" s="6"/>
    </row>
    <row r="13" spans="1:5" ht="49.5" customHeight="1">
      <c r="A13" s="35" t="s">
        <v>14</v>
      </c>
      <c r="C13" s="35" t="s">
        <v>47</v>
      </c>
      <c r="D13" s="35"/>
      <c r="E13" s="35" t="s">
        <v>87</v>
      </c>
    </row>
    <row r="14" spans="1:5" ht="49.5" customHeight="1">
      <c r="A14" s="35" t="s">
        <v>12</v>
      </c>
      <c r="C14" s="76" t="s">
        <v>77</v>
      </c>
      <c r="E14" s="81" t="s">
        <v>66</v>
      </c>
    </row>
    <row r="15" spans="1:5" s="1" customFormat="1" ht="12.75">
      <c r="A15" s="36" t="s">
        <v>2</v>
      </c>
      <c r="B15" s="58">
        <f>$A$4+2</f>
        <v>43929</v>
      </c>
      <c r="C15" s="58">
        <f>$A$4+2</f>
        <v>43929</v>
      </c>
      <c r="D15" s="58">
        <f>$A$4+2</f>
        <v>43929</v>
      </c>
      <c r="E15" s="59">
        <f>$A$4+2</f>
        <v>43929</v>
      </c>
    </row>
    <row r="16" spans="1:5" ht="49.5" customHeight="1">
      <c r="A16" s="35" t="s">
        <v>10</v>
      </c>
      <c r="B16" s="91" t="s">
        <v>19</v>
      </c>
      <c r="C16" s="91"/>
      <c r="D16" s="91"/>
      <c r="E16" s="91"/>
    </row>
    <row r="17" spans="1:5" ht="49.5" customHeight="1">
      <c r="A17" s="35" t="s">
        <v>11</v>
      </c>
      <c r="B17" s="55"/>
      <c r="C17" s="74" t="s">
        <v>111</v>
      </c>
      <c r="D17" s="35"/>
      <c r="E17" s="35" t="s">
        <v>88</v>
      </c>
    </row>
    <row r="18" spans="1:5" ht="49.5" customHeight="1">
      <c r="A18" s="35" t="s">
        <v>14</v>
      </c>
      <c r="B18" s="55"/>
      <c r="C18" s="75" t="s">
        <v>112</v>
      </c>
      <c r="D18" s="35"/>
      <c r="E18" s="81" t="s">
        <v>66</v>
      </c>
    </row>
    <row r="19" spans="1:5" ht="49.5" customHeight="1">
      <c r="A19" s="35" t="s">
        <v>12</v>
      </c>
      <c r="B19" s="54"/>
      <c r="C19" s="75" t="s">
        <v>79</v>
      </c>
      <c r="E19" s="35" t="s">
        <v>86</v>
      </c>
    </row>
    <row r="20" spans="1:5" s="1" customFormat="1" ht="12.75">
      <c r="A20" s="36" t="s">
        <v>3</v>
      </c>
      <c r="B20" s="58">
        <f>$A$4+3</f>
        <v>43930</v>
      </c>
      <c r="C20" s="62">
        <f>$A$4+3</f>
        <v>43930</v>
      </c>
      <c r="D20" s="58">
        <f>$A$4+3</f>
        <v>43930</v>
      </c>
      <c r="E20" s="59">
        <f>$A$4+3</f>
        <v>43930</v>
      </c>
    </row>
    <row r="21" spans="1:4" ht="49.5" customHeight="1">
      <c r="A21" s="35" t="s">
        <v>10</v>
      </c>
      <c r="B21" s="55"/>
      <c r="C21" s="76"/>
      <c r="D21" s="35"/>
    </row>
    <row r="22" spans="1:5" ht="49.5" customHeight="1">
      <c r="A22" s="35" t="s">
        <v>11</v>
      </c>
      <c r="B22" s="55"/>
      <c r="C22" s="76" t="s">
        <v>100</v>
      </c>
      <c r="D22" s="35"/>
      <c r="E22" s="81" t="s">
        <v>53</v>
      </c>
    </row>
    <row r="23" spans="1:5" ht="49.5" customHeight="1">
      <c r="A23" s="35" t="s">
        <v>14</v>
      </c>
      <c r="B23" s="54"/>
      <c r="C23" s="35" t="s">
        <v>37</v>
      </c>
      <c r="D23" s="35"/>
      <c r="E23" s="35" t="s">
        <v>30</v>
      </c>
    </row>
    <row r="24" spans="1:5" ht="49.5" customHeight="1">
      <c r="A24" s="35" t="s">
        <v>12</v>
      </c>
      <c r="B24" s="55"/>
      <c r="D24" s="35"/>
      <c r="E24" s="35" t="s">
        <v>73</v>
      </c>
    </row>
    <row r="25" spans="1:5" s="1" customFormat="1" ht="12.75">
      <c r="A25" s="36" t="s">
        <v>4</v>
      </c>
      <c r="B25" s="58">
        <f>$A$4+4</f>
        <v>43931</v>
      </c>
      <c r="C25" s="62">
        <f>$A$4+4</f>
        <v>43931</v>
      </c>
      <c r="D25" s="58">
        <f>$A$4+4</f>
        <v>43931</v>
      </c>
      <c r="E25" s="59">
        <f>$A$4+4</f>
        <v>43931</v>
      </c>
    </row>
    <row r="26" spans="1:5" ht="49.5" customHeight="1">
      <c r="A26" s="35" t="s">
        <v>10</v>
      </c>
      <c r="B26" s="35"/>
      <c r="D26" s="35"/>
      <c r="E26" s="35" t="s">
        <v>107</v>
      </c>
    </row>
    <row r="27" spans="1:5" ht="49.5" customHeight="1">
      <c r="A27" s="35" t="s">
        <v>11</v>
      </c>
      <c r="B27" s="35"/>
      <c r="C27" s="35" t="s">
        <v>65</v>
      </c>
      <c r="D27" s="35"/>
      <c r="E27" s="35" t="s">
        <v>97</v>
      </c>
    </row>
    <row r="28" spans="1:5" ht="49.5" customHeight="1">
      <c r="A28" s="35" t="s">
        <v>14</v>
      </c>
      <c r="B28" s="13"/>
      <c r="C28" s="76" t="s">
        <v>78</v>
      </c>
      <c r="D28" s="35"/>
      <c r="E28" s="35" t="s">
        <v>31</v>
      </c>
    </row>
    <row r="29" spans="1:4" ht="49.5" customHeight="1">
      <c r="A29" s="35" t="s">
        <v>12</v>
      </c>
      <c r="B29" s="13"/>
      <c r="C29" s="76" t="s">
        <v>98</v>
      </c>
      <c r="D29" s="35"/>
    </row>
    <row r="30" spans="1:5" s="1" customFormat="1" ht="12.75">
      <c r="A30" s="36" t="s">
        <v>5</v>
      </c>
      <c r="B30" s="58">
        <f>$A$4+5</f>
        <v>43932</v>
      </c>
      <c r="C30" s="58">
        <f>$A$4+5</f>
        <v>43932</v>
      </c>
      <c r="D30" s="58">
        <f>$A$4+5</f>
        <v>43932</v>
      </c>
      <c r="E30" s="59">
        <f>$A$4+5</f>
        <v>43932</v>
      </c>
    </row>
    <row r="31" spans="1:5" ht="49.5" customHeight="1">
      <c r="A31" s="35" t="s">
        <v>10</v>
      </c>
      <c r="B31" s="63"/>
      <c r="C31" s="61"/>
      <c r="D31" s="63"/>
      <c r="E31" s="63"/>
    </row>
    <row r="32" spans="1:5" ht="49.5" customHeight="1">
      <c r="A32" s="35" t="s">
        <v>11</v>
      </c>
      <c r="B32" s="55"/>
      <c r="C32" s="54"/>
      <c r="D32" s="55"/>
      <c r="E32" s="55"/>
    </row>
    <row r="33" spans="1:5" ht="49.5" customHeight="1">
      <c r="A33" s="35" t="s">
        <v>14</v>
      </c>
      <c r="B33" s="91" t="s">
        <v>19</v>
      </c>
      <c r="C33" s="91"/>
      <c r="D33" s="91"/>
      <c r="E33" s="91"/>
    </row>
    <row r="34" spans="1:5" ht="39" customHeight="1">
      <c r="A34" s="35" t="s">
        <v>12</v>
      </c>
      <c r="B34" s="35"/>
      <c r="C34" s="46"/>
      <c r="D34" s="46"/>
      <c r="E34" s="46"/>
    </row>
    <row r="35" spans="1:5" s="1" customFormat="1" ht="12.75">
      <c r="A35" s="26"/>
      <c r="B35" s="17"/>
      <c r="C35" s="17"/>
      <c r="D35" s="17"/>
      <c r="E35" s="17"/>
    </row>
    <row r="37" spans="1:7" ht="18.75">
      <c r="A37" s="101" t="s">
        <v>16</v>
      </c>
      <c r="B37" s="101"/>
      <c r="C37" s="101"/>
      <c r="D37" s="101"/>
      <c r="E37" s="48" t="s">
        <v>22</v>
      </c>
      <c r="G37" s="2"/>
    </row>
  </sheetData>
  <sheetProtection/>
  <mergeCells count="5">
    <mergeCell ref="A37:D37"/>
    <mergeCell ref="A2:E2"/>
    <mergeCell ref="B16:E16"/>
    <mergeCell ref="A1:D1"/>
    <mergeCell ref="B33:E33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37"/>
  <sheetViews>
    <sheetView view="pageBreakPreview" zoomScale="70" zoomScaleNormal="70" zoomScaleSheetLayoutView="70" zoomScalePageLayoutView="0" workbookViewId="0" topLeftCell="A7">
      <selection activeCell="C26" sqref="C26"/>
    </sheetView>
  </sheetViews>
  <sheetFormatPr defaultColWidth="9.00390625" defaultRowHeight="12.75"/>
  <cols>
    <col min="1" max="1" width="15.75390625" style="1" customWidth="1"/>
    <col min="2" max="2" width="49.125" style="2" customWidth="1"/>
    <col min="3" max="3" width="53.375" style="2" customWidth="1"/>
    <col min="4" max="4" width="58.125" style="2" customWidth="1"/>
    <col min="5" max="16384" width="9.125" style="3" customWidth="1"/>
  </cols>
  <sheetData>
    <row r="1" spans="1:5" ht="153" customHeight="1">
      <c r="A1" s="102" t="s">
        <v>9</v>
      </c>
      <c r="B1" s="102"/>
      <c r="C1" s="102"/>
      <c r="D1" s="47" t="s">
        <v>91</v>
      </c>
      <c r="E1" s="12"/>
    </row>
    <row r="2" spans="1:4" ht="18.75">
      <c r="A2" s="85" t="str">
        <f>"РАСПИСАНИЕ  4  КУРСА  С  "&amp;TEXT(A4,"ДД. ММ. ГГГГ")&amp;" ПО  "&amp;TEXT(A4+5,"ДД. ММ. ГГГГ")</f>
        <v>РАСПИСАНИЕ  4  КУРСА  С  06. 04. 2020 ПО  11. 04. 2020</v>
      </c>
      <c r="B2" s="85"/>
      <c r="C2" s="85"/>
      <c r="D2" s="85"/>
    </row>
    <row r="3" ht="12.75">
      <c r="D3" s="44"/>
    </row>
    <row r="4" spans="1:4" ht="22.5" customHeight="1">
      <c r="A4" s="40">
        <f>'2 КУРС'!A4</f>
        <v>43927</v>
      </c>
      <c r="B4" s="38" t="s">
        <v>17</v>
      </c>
      <c r="C4" s="38" t="s">
        <v>28</v>
      </c>
      <c r="D4" s="38" t="s">
        <v>29</v>
      </c>
    </row>
    <row r="5" spans="1:4" s="1" customFormat="1" ht="12.75">
      <c r="A5" s="36" t="s">
        <v>0</v>
      </c>
      <c r="B5" s="37">
        <f>$A$4</f>
        <v>43927</v>
      </c>
      <c r="C5" s="37">
        <f>$A$4</f>
        <v>43927</v>
      </c>
      <c r="D5" s="17">
        <f>$A$4</f>
        <v>43927</v>
      </c>
    </row>
    <row r="6" spans="1:4" ht="49.5" customHeight="1">
      <c r="A6" s="35" t="s">
        <v>10</v>
      </c>
      <c r="B6" s="35" t="s">
        <v>103</v>
      </c>
      <c r="C6" s="13"/>
      <c r="D6" s="35" t="s">
        <v>55</v>
      </c>
    </row>
    <row r="7" spans="1:4" ht="49.5" customHeight="1">
      <c r="A7" s="35" t="s">
        <v>11</v>
      </c>
      <c r="B7" s="35" t="s">
        <v>104</v>
      </c>
      <c r="D7" s="35" t="s">
        <v>55</v>
      </c>
    </row>
    <row r="8" spans="1:4" s="8" customFormat="1" ht="49.5" customHeight="1">
      <c r="A8" s="35" t="s">
        <v>14</v>
      </c>
      <c r="B8" s="35" t="s">
        <v>39</v>
      </c>
      <c r="C8" s="80"/>
      <c r="D8" s="35" t="s">
        <v>51</v>
      </c>
    </row>
    <row r="9" spans="1:4" s="6" customFormat="1" ht="49.5" customHeight="1">
      <c r="A9" s="35" t="s">
        <v>12</v>
      </c>
      <c r="B9" s="35" t="s">
        <v>83</v>
      </c>
      <c r="C9" s="80"/>
      <c r="D9" s="80"/>
    </row>
    <row r="10" spans="1:4" s="1" customFormat="1" ht="12.75">
      <c r="A10" s="36" t="s">
        <v>1</v>
      </c>
      <c r="B10" s="58">
        <f>$A$4+1</f>
        <v>43928</v>
      </c>
      <c r="C10" s="58">
        <f>$A$4+1</f>
        <v>43928</v>
      </c>
      <c r="D10" s="59">
        <f>$A$4+1</f>
        <v>43928</v>
      </c>
    </row>
    <row r="11" spans="1:4" ht="49.5" customHeight="1">
      <c r="A11" s="35" t="s">
        <v>10</v>
      </c>
      <c r="B11" s="80" t="s">
        <v>59</v>
      </c>
      <c r="C11" s="80"/>
      <c r="D11" s="54"/>
    </row>
    <row r="12" spans="1:5" ht="49.5" customHeight="1">
      <c r="A12" s="35" t="s">
        <v>11</v>
      </c>
      <c r="B12" s="35" t="s">
        <v>64</v>
      </c>
      <c r="C12" s="80"/>
      <c r="D12" s="13"/>
      <c r="E12" s="6"/>
    </row>
    <row r="13" spans="1:4" ht="49.5" customHeight="1">
      <c r="A13" s="35" t="s">
        <v>14</v>
      </c>
      <c r="B13" s="35" t="s">
        <v>60</v>
      </c>
      <c r="C13" s="80"/>
      <c r="D13" s="80" t="s">
        <v>51</v>
      </c>
    </row>
    <row r="14" spans="1:4" ht="49.5" customHeight="1">
      <c r="A14" s="35" t="s">
        <v>12</v>
      </c>
      <c r="B14" s="80" t="s">
        <v>105</v>
      </c>
      <c r="C14" s="13"/>
      <c r="D14" s="80" t="s">
        <v>44</v>
      </c>
    </row>
    <row r="15" spans="1:4" s="1" customFormat="1" ht="12.75">
      <c r="A15" s="36" t="s">
        <v>2</v>
      </c>
      <c r="B15" s="58">
        <f>$A$4+2</f>
        <v>43929</v>
      </c>
      <c r="C15" s="58">
        <f>$A$4+2</f>
        <v>43929</v>
      </c>
      <c r="D15" s="59">
        <f>$A$4+2</f>
        <v>43929</v>
      </c>
    </row>
    <row r="16" spans="1:4" ht="49.5" customHeight="1">
      <c r="A16" s="35" t="s">
        <v>10</v>
      </c>
      <c r="B16" s="81" t="s">
        <v>102</v>
      </c>
      <c r="C16" s="35"/>
      <c r="D16" s="35"/>
    </row>
    <row r="17" spans="1:4" ht="49.5" customHeight="1">
      <c r="A17" s="35" t="s">
        <v>11</v>
      </c>
      <c r="B17" s="81" t="s">
        <v>82</v>
      </c>
      <c r="C17" s="35"/>
      <c r="D17" s="35" t="s">
        <v>101</v>
      </c>
    </row>
    <row r="18" spans="1:4" ht="49.5" customHeight="1">
      <c r="A18" s="35" t="s">
        <v>14</v>
      </c>
      <c r="B18" s="35" t="s">
        <v>61</v>
      </c>
      <c r="D18" s="81" t="s">
        <v>38</v>
      </c>
    </row>
    <row r="19" spans="1:4" ht="49.5" customHeight="1">
      <c r="A19" s="35" t="s">
        <v>12</v>
      </c>
      <c r="B19" s="35" t="s">
        <v>68</v>
      </c>
      <c r="C19" s="13"/>
      <c r="D19" s="81" t="s">
        <v>75</v>
      </c>
    </row>
    <row r="20" spans="1:4" s="1" customFormat="1" ht="12.75">
      <c r="A20" s="36" t="s">
        <v>3</v>
      </c>
      <c r="B20" s="58">
        <f>$A$4+3</f>
        <v>43930</v>
      </c>
      <c r="C20" s="58">
        <f>$A$4+3</f>
        <v>43930</v>
      </c>
      <c r="D20" s="59">
        <f>$A$4+3</f>
        <v>43930</v>
      </c>
    </row>
    <row r="21" spans="1:4" ht="49.5" customHeight="1">
      <c r="A21" s="35" t="s">
        <v>10</v>
      </c>
      <c r="B21" s="79" t="s">
        <v>106</v>
      </c>
      <c r="C21" s="54"/>
      <c r="D21" s="56"/>
    </row>
    <row r="22" spans="1:4" ht="49.5" customHeight="1">
      <c r="A22" s="35" t="s">
        <v>11</v>
      </c>
      <c r="B22" s="80" t="s">
        <v>41</v>
      </c>
      <c r="C22" s="56"/>
      <c r="D22" s="80" t="s">
        <v>51</v>
      </c>
    </row>
    <row r="23" spans="1:4" ht="49.5" customHeight="1">
      <c r="A23" s="35" t="s">
        <v>14</v>
      </c>
      <c r="B23" s="80" t="s">
        <v>59</v>
      </c>
      <c r="C23" s="56"/>
      <c r="D23" s="80" t="s">
        <v>108</v>
      </c>
    </row>
    <row r="24" spans="1:4" ht="49.5" customHeight="1">
      <c r="A24" s="35" t="s">
        <v>12</v>
      </c>
      <c r="C24" s="56"/>
      <c r="D24" s="80" t="s">
        <v>51</v>
      </c>
    </row>
    <row r="25" spans="1:4" s="1" customFormat="1" ht="12.75">
      <c r="A25" s="36" t="s">
        <v>4</v>
      </c>
      <c r="B25" s="58">
        <f>$A$4+4</f>
        <v>43931</v>
      </c>
      <c r="C25" s="58">
        <f>$A$4+4</f>
        <v>43931</v>
      </c>
      <c r="D25" s="59">
        <f>$A$4+4</f>
        <v>43931</v>
      </c>
    </row>
    <row r="26" spans="1:4" ht="49.5" customHeight="1">
      <c r="A26" s="35" t="s">
        <v>10</v>
      </c>
      <c r="B26" s="80" t="s">
        <v>41</v>
      </c>
      <c r="C26" s="57"/>
      <c r="D26" s="56"/>
    </row>
    <row r="27" spans="1:4" ht="49.5" customHeight="1">
      <c r="A27" s="35" t="s">
        <v>11</v>
      </c>
      <c r="B27" s="80" t="s">
        <v>40</v>
      </c>
      <c r="C27" s="56"/>
      <c r="D27" s="56"/>
    </row>
    <row r="28" spans="1:4" ht="49.5" customHeight="1">
      <c r="A28" s="35" t="s">
        <v>14</v>
      </c>
      <c r="B28" s="35" t="s">
        <v>84</v>
      </c>
      <c r="C28" s="56"/>
      <c r="D28" s="80" t="s">
        <v>44</v>
      </c>
    </row>
    <row r="29" spans="1:4" ht="49.5" customHeight="1">
      <c r="A29" s="35" t="s">
        <v>12</v>
      </c>
      <c r="B29" s="80" t="s">
        <v>40</v>
      </c>
      <c r="C29" s="56"/>
      <c r="D29" s="80" t="s">
        <v>44</v>
      </c>
    </row>
    <row r="30" spans="1:4" s="1" customFormat="1" ht="12.75">
      <c r="A30" s="36" t="s">
        <v>5</v>
      </c>
      <c r="B30" s="58">
        <f>$A$4+5</f>
        <v>43932</v>
      </c>
      <c r="C30" s="58">
        <f>$A$4+5</f>
        <v>43932</v>
      </c>
      <c r="D30" s="59">
        <f>$A$4+5</f>
        <v>43932</v>
      </c>
    </row>
    <row r="31" spans="1:4" ht="49.5" customHeight="1">
      <c r="A31" s="35" t="s">
        <v>10</v>
      </c>
      <c r="B31" s="54"/>
      <c r="C31" s="54"/>
      <c r="D31" s="55"/>
    </row>
    <row r="32" spans="1:4" ht="49.5" customHeight="1">
      <c r="A32" s="35" t="s">
        <v>11</v>
      </c>
      <c r="B32" s="55"/>
      <c r="C32" s="55"/>
      <c r="D32" s="57"/>
    </row>
    <row r="33" spans="1:4" ht="44.25" customHeight="1">
      <c r="A33" s="35" t="s">
        <v>14</v>
      </c>
      <c r="B33" s="55"/>
      <c r="C33" s="55"/>
      <c r="D33" s="55"/>
    </row>
    <row r="34" spans="1:4" ht="45" customHeight="1">
      <c r="A34" s="35" t="s">
        <v>12</v>
      </c>
      <c r="B34" s="55"/>
      <c r="C34" s="60"/>
      <c r="D34" s="60"/>
    </row>
    <row r="35" spans="1:4" s="1" customFormat="1" ht="12.75">
      <c r="A35" s="19"/>
      <c r="B35" s="17"/>
      <c r="C35" s="17"/>
      <c r="D35" s="17"/>
    </row>
    <row r="37" spans="1:6" ht="18.75">
      <c r="A37" s="50" t="s">
        <v>16</v>
      </c>
      <c r="B37" s="50"/>
      <c r="C37" s="50"/>
      <c r="D37" s="48" t="s">
        <v>22</v>
      </c>
      <c r="F37" s="2"/>
    </row>
  </sheetData>
  <sheetProtection/>
  <mergeCells count="2">
    <mergeCell ref="A1:C1"/>
    <mergeCell ref="A2:D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2019-09-04T09:20:03Z</cp:lastPrinted>
  <dcterms:created xsi:type="dcterms:W3CDTF">2002-09-14T02:38:58Z</dcterms:created>
  <dcterms:modified xsi:type="dcterms:W3CDTF">2020-04-04T06:45:54Z</dcterms:modified>
  <cp:category/>
  <cp:version/>
  <cp:contentType/>
  <cp:contentStatus/>
</cp:coreProperties>
</file>