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1"/>
  </bookViews>
  <sheets>
    <sheet name="1 КУРС" sheetId="1" r:id="rId1"/>
    <sheet name="2 КУРС " sheetId="2" r:id="rId2"/>
    <sheet name="3 КУРС" sheetId="3" r:id="rId3"/>
    <sheet name="4 КУРС" sheetId="4" r:id="rId4"/>
    <sheet name="5 КУРС " sheetId="5" r:id="rId5"/>
  </sheets>
  <definedNames>
    <definedName name="_xlnm.Print_Area" localSheetId="0">'1 КУРС'!$A$1:$G$37</definedName>
    <definedName name="_xlnm.Print_Area" localSheetId="1">'2 КУРС '!$A$1:$F$37</definedName>
    <definedName name="_xlnm.Print_Area" localSheetId="2">'3 КУРС'!$A$1:$D$37</definedName>
    <definedName name="_xlnm.Print_Area" localSheetId="3">'4 КУРС'!$A$1:$E$37</definedName>
    <definedName name="_xlnm.Print_Area" localSheetId="4">'5 КУРС '!$A$1:$F$37</definedName>
  </definedNames>
  <calcPr fullCalcOnLoad="1"/>
</workbook>
</file>

<file path=xl/sharedStrings.xml><?xml version="1.0" encoding="utf-8"?>
<sst xmlns="http://schemas.openxmlformats.org/spreadsheetml/2006/main" count="323" uniqueCount="141">
  <si>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</si>
  <si>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</si>
  <si>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</si>
  <si>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</si>
  <si>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</si>
  <si>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</si>
  <si>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</si>
  <si>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</si>
  <si>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</si>
  <si>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</si>
  <si>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</si>
  <si>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ЭК-21</t>
  </si>
  <si>
    <t>ПМ-21</t>
  </si>
  <si>
    <t>ПМ-31</t>
  </si>
  <si>
    <t>ИИ-51</t>
  </si>
  <si>
    <t>ЭК-51</t>
  </si>
  <si>
    <t>ПМ-41</t>
  </si>
  <si>
    <t>УТВЕРЖДАЮ
Проректор по учебной работе
                          С.А. Марзан
"____" ____________ 2012 г.</t>
  </si>
  <si>
    <t>ДОФК-52</t>
  </si>
  <si>
    <t>ЛЕОНЮК Н.А.</t>
  </si>
  <si>
    <t>СПД-34</t>
  </si>
  <si>
    <t>СПД -44</t>
  </si>
  <si>
    <t>Н.А. ЛЕОНЮК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</si>
  <si>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</si>
  <si>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</si>
  <si>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</si>
  <si>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</si>
  <si>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СПсД, СПД -13</t>
  </si>
  <si>
    <t>ДО -11</t>
  </si>
  <si>
    <t>ПП -12</t>
  </si>
  <si>
    <t>УТВЕРЖДАЮ
Проректор по учебной работе
                          С.А. Марзан
"____" ____________ 2014 г.</t>
  </si>
  <si>
    <t>3 пара
11.55-13.15</t>
  </si>
  <si>
    <t>УТВЕРЖДАЮ
Проректор по учебной работе
                          Е.Д. Осипов
"____" ____________ 2015 г.</t>
  </si>
  <si>
    <t>ДО - 21</t>
  </si>
  <si>
    <t>ПП - 22</t>
  </si>
  <si>
    <t>СПсД, СПД - 23</t>
  </si>
  <si>
    <t>СПсД, СПД - 33</t>
  </si>
  <si>
    <t>ДО - 31</t>
  </si>
  <si>
    <t>ПП - 32</t>
  </si>
  <si>
    <t>ДОПП, ДОФК-51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</si>
  <si>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</si>
  <si>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ЛОГ -14</t>
  </si>
  <si>
    <t>ДО - 41</t>
  </si>
  <si>
    <t>ПП - 42</t>
  </si>
  <si>
    <t>СПсД, СПД - 43</t>
  </si>
  <si>
    <t>УТВЕРЖДАЮ
Проректор по учебной работе
                          Е.Д. Осипов
"__25__" _января__ 2017 г.</t>
  </si>
  <si>
    <t>ИНОСТРАННЫЙ    ЯЗЫК
ЛУКША А.А.,         ПЕТРАШУК Л.Ф.,         ЛЕВОНЮК Л.Е.,         ПОЛЕВА И.А.,         СПЕСИВЦЕВА К.В.,          ПОВХ И.В.,         ИВАНЮК Н.В.,         КОВАЛЕНКО О.Н.</t>
  </si>
  <si>
    <t>ИНОСТРАННЫЙ    ЯЗЫК
ЛУКША А.А.,      ПЕТРАШУК Л.Ф.,      ЛЕВОНЮК Л.Е.,      ПОЛЕВА И.А.,      СПЕСИВЦЕВА К.В.,       ПОВХ И.В.,      ИВАНЮК Н.В.,      КОВАЛЕНКО О.Н.,     ТЕТЕНЬКИНА Т.Ю.</t>
  </si>
  <si>
    <t xml:space="preserve">Ф   И   З   И   Ч   Е   С   К   А   Я        К   У   Л   Ь   Т   У   Р   А </t>
  </si>
  <si>
    <t>11.55       Ф   И   З   И   Ч   Е   С   К   А   Я        К   У   Л   Ь   Т   У   Р   А</t>
  </si>
  <si>
    <t>Ф   И   З   И   Ч   Е   С   К   А   Я        К   У   Л   Ь   Т   У   Р   А</t>
  </si>
  <si>
    <t>5 пара
15.00-16.20</t>
  </si>
  <si>
    <t>6 пара
16.30-17.50</t>
  </si>
  <si>
    <t>7 пара
18.00-19.20</t>
  </si>
  <si>
    <t>ТиМ РАЗВИТИЯ РЕЧИ  (пр)
ЦЕБРУК Е.С.  124</t>
  </si>
  <si>
    <t>ВОЗР. И ПЕД. ПСИХОЛОГИЯ  (пр)
ШМАТКОВА И.В.   123</t>
  </si>
  <si>
    <t>МЕТОДЫ И ТЕХНОЛОГИИ СОЦ. РАБОТЫ  (пр)
МОЗЕРОВА М.Н.  129</t>
  </si>
  <si>
    <t>ПСИХОДИАГНОСТИКА  (пр)
ГУЗЮК Е.А.    131</t>
  </si>
  <si>
    <t>ФИЛОСОФИЯ   (пр)
ЛУЦЮК Л.Ф.    131</t>
  </si>
  <si>
    <t>ЭТИКА СОЦИАЛЬНОЙ РАБОТЫ  (лк)
БАЙ Е.А.    119</t>
  </si>
  <si>
    <t>СОЦИАЛЬНАЯ ПСИХОЛОГИЯ  (пр)
САЛЬНИКОВ Ю.А.   119</t>
  </si>
  <si>
    <t>ПРАВОВОЕ РЕГУЛИРОВАНИЕ СОЦ. РАБОТЫ (лк)
ТАРАСЕВИЧ С.И.   119</t>
  </si>
  <si>
    <t>ПРАВОВОЕ РЕГУЛИРОВАНИЕ СОЦ. РАБОТЫ (пр)
ТАРАСЕВИЧ С.И.   119</t>
  </si>
  <si>
    <t>СОЦИАЛЬНАЯ ПОЛИТИКА И ЭКОНОМИКА СР  (пр)
МЕЛЕШКЕВИЧ С.В.   119</t>
  </si>
  <si>
    <t>ПЕДАГОГИКА    (пр)
МОЗЕРОВА М.Н.   123</t>
  </si>
  <si>
    <t>СОВР. РУССКИЙ ЯЗЫК   (пр)
СЕЛЮЖИЦКАЯ Ж.М.   123</t>
  </si>
  <si>
    <t>ТиМ ОЗН. ДЕТЕЙ С ПРИРОДОЙ  (пр)
ЦЕБРУК Е.С.   124</t>
  </si>
  <si>
    <t>БЕЛОРУССКИЙ ЯЗЫК  (пр)
СЕНКЕВИЧ Н.И.    124</t>
  </si>
  <si>
    <t>ДОШКОЛЬНАЯ ПЕДАГОГИКА    (пр)
ЦЕБРУК Е.С.   124</t>
  </si>
  <si>
    <t>ОСНОВЫ ДЕФЕКТОЛОГИИ   (пр)
КАЗАРУЧИК Г.Н.   123</t>
  </si>
  <si>
    <t>ТиМ ФЭМП  (пр)
 ЦЕБРУК Е.С.   124</t>
  </si>
  <si>
    <t>ПСИХОЛОГИЯ   (лк)
ГАЛИНОВСКАЯ А.А.   129</t>
  </si>
  <si>
    <t>ДЕТСКАЯ ЛИТЕРАТУРА   (пр)
СМАЛЬ В.Н.   127</t>
  </si>
  <si>
    <t xml:space="preserve">1) ПЕДАГОГ. (лб) ЗДАНОВИЧ Е.М. 121   </t>
  </si>
  <si>
    <t xml:space="preserve">2) ПЕДАГОГ. (лб) ЗДАНОВИЧ Е.М. 121   </t>
  </si>
  <si>
    <t>ВВЕДЕНИЕ В ПЕД. ПРОФЕССИЮ  (пр)
ЦЕБРУК Е.С.   121</t>
  </si>
  <si>
    <t>1) ПСИХОД. (лб) ИВАНЮК Ю.Е.  106
2) ПСИХОД. (лб) САЛЬНИКОВ Ю.А.  202</t>
  </si>
  <si>
    <t>ИСТОРИЯ СР    (пр)
ЯКИМОВИЧ Н.К.   129</t>
  </si>
  <si>
    <t>ИСТОРИЯ ГОРОДА БРЕСТА  (пр)
ГАРБУЛЬ П.И.   131</t>
  </si>
  <si>
    <t xml:space="preserve">
</t>
  </si>
  <si>
    <t>1) ПСИХОДИАГН.  (лб) ЧЕМЕРЕВСКАЯ В.А.   131
2) ПСИХОДИАГН.  (лб) ИВАНЮК Ю.Е.   127</t>
  </si>
  <si>
    <t>ОБЩАЯ ПСИХОЛОГИЯ  (пр)
ТИТОВА Т.Ю.   117а</t>
  </si>
  <si>
    <t>ТиМ РАЗВИТИЯ РЕЧИ  (пр)
ЦЕБРУК Е.С.   127</t>
  </si>
  <si>
    <t>СПсД) РЕАБИЛИТОЛОГИЯ (лб) ПАВЛИК Н.Н.   129
СПД) РЕАБИЛИТОЛОГИЯ (лб) ЗИНОВЧИК А.Л.   119</t>
  </si>
  <si>
    <t>ПСИХОЛОГИЯ РАЗВИТИЯ (пр)
ШМАТКОВА И.В.   127</t>
  </si>
  <si>
    <t>ТиМ МВ  (пр)
ЛЕОНЮК Н.А.  121</t>
  </si>
  <si>
    <t>СПсД) ОСН.М.ЗН. (лб) ПАВЛИК Н.Н.   120
СПД) БЖЧ (л) ШИМАЛОВ В.В. (л) 122</t>
  </si>
  <si>
    <t>М.-Б. ОСН. КОРР. ПЕД. И СПЕЦ. ПСИХ. (пр)
ВАЛИТОВА И.Е.     123</t>
  </si>
  <si>
    <t xml:space="preserve">ДОШКОЛЬНАЯ ПЕДАГОГИКА    (пр)
ЦЕБРУК Е.С.  121   </t>
  </si>
  <si>
    <t>ТиМ ОЗН. ДЕТЕЙ С ПРИРОДОЙ  (пр)
ЦЕБРУК Е.С.  127</t>
  </si>
  <si>
    <t>ТиМ ФЭМП  (пр)
ЦЕБРУК Е.С.   127</t>
  </si>
  <si>
    <t>РУССКИЙ ЯЗЫК  (лк)
КОЦЕВИЧ С.С.   127</t>
  </si>
  <si>
    <t>РУССКИЙ ЯЗЫК  (пр)
КОЦЕВИЧ С.С.   127</t>
  </si>
  <si>
    <t>БЕЛОРУССКИЙ ЯЗЫК  (пр)
КОНЦЕВАЯ Г.М.  127</t>
  </si>
  <si>
    <t>ТиМ ИЗО  (пр)
ЦЕБРУК Е.С.        121</t>
  </si>
  <si>
    <t xml:space="preserve">
СПД) ОСН.М.ЗН. (лб) ПАВЛИК Н.Н.   122</t>
  </si>
  <si>
    <t>ПЕДАГОГИКА   (пр)
ЗДАНОВИЧ Е.М.  129</t>
  </si>
  <si>
    <t>ИСТОРИЯ ГОРОДА БРЕСТА  (пр)
ГАРБУЛЬ П.И.   129</t>
  </si>
  <si>
    <t>ФИЛОСОФИЯ   (пр)
ЛУЦЮК Л.Ф.    129</t>
  </si>
  <si>
    <t>МЕТОДОЛОГ. И МЕТОДЫ ИССЛЕД. В СР  (лк)
СИЛЮК Л.А.  119</t>
  </si>
  <si>
    <t>ТиМ ИЗО  (пр)
ЯКИМОВИЧ Н.К.        127</t>
  </si>
  <si>
    <t>ФИЛОСОФИЯ   (пр)
ЛУЦЮК Л.Ф.    127</t>
  </si>
  <si>
    <t>КОРРУПЦИЯ И ЕЕ ОБЩ. ОПАСНОСТЬ (лк)
ЦЮГА  С.А.   119</t>
  </si>
  <si>
    <t xml:space="preserve">СПсД) КЛИН. ПСИХ.  (п) ЧЕМЕРЕВСКАЯ В.А.  122
</t>
  </si>
  <si>
    <t>ПЕДАГОГИКА    (пр)
ЗДАНОВИЧ Е.М.   129</t>
  </si>
  <si>
    <t>ОСНОВЫ ВАЛЕОЛОГИИ    (пр)
ПАВЛИК Н.Н.    124</t>
  </si>
  <si>
    <t>ПРАКТИКУМ  ПО РАБОТЕ С ДЕТЬМИ С ОПФР  (пр)
ВАЛИТОВА И.Е.  127</t>
  </si>
  <si>
    <r>
      <t>УТВЕРЖДАЮ
Проректор по учебной работе
                          Е.Д. Осипов
"</t>
    </r>
    <r>
      <rPr>
        <b/>
        <u val="single"/>
        <sz val="16"/>
        <rFont val="Times New Roman Cyr"/>
        <family val="0"/>
      </rPr>
      <t>__18__</t>
    </r>
    <r>
      <rPr>
        <b/>
        <i/>
        <sz val="16"/>
        <rFont val="Times New Roman Cyr"/>
        <family val="0"/>
      </rPr>
      <t xml:space="preserve">" </t>
    </r>
    <r>
      <rPr>
        <b/>
        <u val="single"/>
        <sz val="16"/>
        <rFont val="Times New Roman Cyr"/>
        <family val="0"/>
      </rPr>
      <t>_мая_</t>
    </r>
    <r>
      <rPr>
        <b/>
        <sz val="16"/>
        <rFont val="Times New Roman Cyr"/>
        <family val="1"/>
      </rPr>
      <t xml:space="preserve"> 2017 г.</t>
    </r>
  </si>
  <si>
    <r>
      <t xml:space="preserve">УТВЕРЖДАЮ
Проректор по учебной работе
                          Е.Д. Осипов
</t>
    </r>
    <r>
      <rPr>
        <b/>
        <u val="single"/>
        <sz val="16"/>
        <rFont val="Times New Roman Cyr"/>
        <family val="0"/>
      </rPr>
      <t>"__18__" _мая_ 2017 г.</t>
    </r>
  </si>
  <si>
    <r>
      <t xml:space="preserve">Учреждение образования 
"Брестский государственный университет имени А.С. Пушкина"
Социально-педагогический факультет
                                                                                                                                                                      УТВЕРЖДАЮ
                                                                                                                                            Проректор по учебной работе
                                                                                                                                                                           Е.Д. Осипов
                                                                                                                                             </t>
    </r>
    <r>
      <rPr>
        <b/>
        <u val="single"/>
        <sz val="16"/>
        <rFont val="Times New Roman Cyr"/>
        <family val="0"/>
      </rPr>
      <t>"__18__" _мая_ 2017 г.</t>
    </r>
  </si>
  <si>
    <t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УТВЕРЖДАЮ
                                                                                                                     Проректор по учебной работе
                                                                                                                                                    Е.Д. Осипов
                                                                                                                     "__18__" _мая_ 2017 г.</t>
  </si>
  <si>
    <t>ПСИХОЛОГИЧЕСКОЕ КОНСУЛЬТИРОВАНИЕ   (лб)
САЛЬНИКОВ Ю.А.   127</t>
  </si>
  <si>
    <t>МЕТОДОЛОГ. И МЕТОДЫ ИССЛЕД. В СР  (пр)
СИЛЮК Л.А.  119</t>
  </si>
  <si>
    <t>СПсД) СПЕЦ. ПСИХ.  (пр) ЧЕМЕРЕВСКАЯ В.А.  120
СПД) СОЦ. ВИКТИМ. (п) ГАЛИНОВСКАЯ А.А.  117а</t>
  </si>
  <si>
    <t>СПсД) ОСН.ПСИХОК. (лб) ЧЕМЕРЕВСКАЯ В.А.  120</t>
  </si>
  <si>
    <t>ДЕТСКАЯ ПСИХОЛОГИЯ    (пр )
ИВАНЮК Ю.Е.    124</t>
  </si>
  <si>
    <t>ДИФФЕРЕНЦИАЛЬНАЯ ПСИХОЛОГИЯ (лк)
МАРЧЕНКО Е.Е.  117а</t>
  </si>
  <si>
    <t>СПД) СОЦ. МЕДИЦИНА (лб)  ПАВЛИК Н.Н.   119</t>
  </si>
  <si>
    <t>СПсД) СОЦ. МЕДИЦИНА (лб)  ПАВЛИК Н.Н.   119
СПД) СОЦ. КОММ. (пр)  ЛЮКЕВИЧ В.П. 120</t>
  </si>
  <si>
    <t>ТиМ МУЗ. ВОСПИТАНИЯ  (пр)
БОРСУК Л.И.        121</t>
  </si>
  <si>
    <t>ЛОГОПСИХОЛОГИЯ  (пр)
ВАЛИТОВА И.Е.     123</t>
  </si>
  <si>
    <t>СПсД) ОСН.М.ЗН. (лб) ПАВЛИК Н.Н.   120
СПД) БЖЧ (л) ДОРОПИЕВИЧ С.С. 122</t>
  </si>
  <si>
    <t xml:space="preserve">СПД) ОСН.М.ЗН. (лб) ПАВЛИК Н.Н.   122
</t>
  </si>
  <si>
    <t>ДЕТСКАЯ ЛИТЕРАТУРА   (лк)
СМАЛЬ В.Н.   121</t>
  </si>
  <si>
    <t>ПЕДАГОГИКА  (пр) 
БУДЬКО К.Ю.    116</t>
  </si>
  <si>
    <t>ВЕЛИКАЯ ОТЕЧЕСТВЕННАЯ ВОЙНА СОВЕТСКОГО НАРОДА        (пр)
ЧОВЖИК И.В.   131</t>
  </si>
  <si>
    <t>СОЦИАЛЬНАЯ РАБОТА С МОЛОДЕЖЬЮ  (пр)
МОЗЕРОВА М.Н.  129</t>
  </si>
  <si>
    <t xml:space="preserve">СПсД) КЛИН. ПСИХ.  (п) ЧЕМЕРЕВСКАЯ В.А.  129
</t>
  </si>
  <si>
    <t xml:space="preserve">СПД) СОЦ. ВИКТИМ. (л) МОЗЕРОВА М.Н.   106
</t>
  </si>
  <si>
    <t>1) ПСИХОЛОГИЯ    (лб) ЧАЙЧИЦ Н.Н.   123</t>
  </si>
  <si>
    <t>БЕЛ. ЯЗЫК /ПРОФ. ЛЕКСИКА/  (пр)
СЕНКЕВИЧ Н.И.  124</t>
  </si>
  <si>
    <t>ОБЩАЯ ПСИХОЛОГИЯ  (пр)
ТИТОВА Т.Ю.   123</t>
  </si>
  <si>
    <t>1) ПСИХОД. (лб) ИВАНЮК Ю.Е.  123
2) ПСИХОД. (лб) САЛЬНИКОВ Ю.А.  202</t>
  </si>
  <si>
    <t xml:space="preserve">ДОШКОЛЬНАЯ ПЕДАГОГИКА    (пр)
ЦЕБРУК Е.С.  123   </t>
  </si>
  <si>
    <t>2) ПСИХОЛОГИЯ    (лб) ЧАЙЧИЦ Н.Н.   120</t>
  </si>
  <si>
    <t>ПСИХОЛОГИЧЕСКОЕ КОНСУЛЬТИРОВАНИЕ   (лб)
САЛЬНИКОВ Ю.А.   123</t>
  </si>
  <si>
    <t>ПЕДАГОГИЧЕСКАЯ ПСИХОЛОГИЯ  (лк)
МАРЧЕНКО Е.Е.   127</t>
  </si>
  <si>
    <t>РУССКИЙ ЯЗЫК    (пр)
ГОРБАЧИК Н.Г.  121</t>
  </si>
  <si>
    <t>ОСН. ПЕДИАТР. И ГИГИЕНЫ ДЕТЕЙ Д.В.  (лк)
ЗДАНОВИЧ Е.М.  121</t>
  </si>
  <si>
    <t>1) ЭКС. ПСИХ.  (лб)  МАРЧЕНКО Е.Е.  131
2) ЭКС. ПСИХ.  (лб)  ПАВЛОВ И.В.  123</t>
  </si>
  <si>
    <t>ПЕДАГОГИЧЕСКАЯ ПСИХОЛОГИЯ  (пр)
МАРЧЕНКО Е.Е.   127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</si>
</sst>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u val="single"/>
      <sz val="16"/>
      <name val="Times New Roman Cyr"/>
      <family val="0"/>
    </font>
    <font>
      <b/>
      <i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5" fontId="3" fillId="33" borderId="2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175" fontId="3" fillId="33" borderId="21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3" fontId="3" fillId="33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181" fontId="3" fillId="33" borderId="21" xfId="0" applyNumberFormat="1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/>
    </xf>
    <xf numFmtId="175" fontId="3" fillId="33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5" fontId="3" fillId="33" borderId="2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3" fillId="33" borderId="28" xfId="0" applyFont="1" applyFill="1" applyBorder="1" applyAlignment="1">
      <alignment horizontal="center" vertical="center"/>
    </xf>
    <xf numFmtId="175" fontId="3" fillId="36" borderId="21" xfId="0" applyNumberFormat="1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3" fillId="37" borderId="2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175" fontId="3" fillId="38" borderId="21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175" fontId="54" fillId="33" borderId="2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75" fontId="3" fillId="38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/>
    </xf>
    <xf numFmtId="0" fontId="12" fillId="34" borderId="2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5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wrapText="1"/>
    </xf>
    <xf numFmtId="0" fontId="13" fillId="34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9"/>
  <sheetViews>
    <sheetView showGridLines="0" view="pageBreakPreview" zoomScale="70" zoomScaleNormal="70" zoomScaleSheetLayoutView="70" zoomScalePageLayoutView="0" workbookViewId="0" topLeftCell="A25">
      <selection activeCell="D32" sqref="D32"/>
    </sheetView>
  </sheetViews>
  <sheetFormatPr defaultColWidth="9.00390625" defaultRowHeight="12.75"/>
  <cols>
    <col min="1" max="1" width="15.75390625" style="17" customWidth="1"/>
    <col min="2" max="2" width="43.00390625" style="3" customWidth="1"/>
    <col min="3" max="3" width="45.75390625" style="3" customWidth="1"/>
    <col min="4" max="4" width="45.625" style="3" customWidth="1"/>
    <col min="5" max="5" width="47.625" style="3" customWidth="1"/>
    <col min="6" max="6" width="34.75390625" style="3" hidden="1" customWidth="1"/>
    <col min="7" max="7" width="34.75390625" style="18" hidden="1" customWidth="1"/>
    <col min="8" max="9" width="34.75390625" style="14" customWidth="1"/>
    <col min="10" max="16384" width="9.125" style="5" customWidth="1"/>
  </cols>
  <sheetData>
    <row r="1" spans="1:10" ht="153" customHeight="1">
      <c r="A1" s="123" t="s">
        <v>23</v>
      </c>
      <c r="B1" s="123"/>
      <c r="C1" s="123"/>
      <c r="D1" s="71"/>
      <c r="E1" s="124" t="s">
        <v>107</v>
      </c>
      <c r="F1" s="124"/>
      <c r="G1" s="65"/>
      <c r="H1" s="65"/>
      <c r="I1" s="65"/>
      <c r="J1" s="27"/>
    </row>
    <row r="2" spans="1:9" ht="18">
      <c r="A2" s="126" t="str">
        <f>"РАСПИСАНИЕ  1  КУРСА  С  "&amp;TEXT(A4,"ДД. ММ. ГГГГ")&amp;" ПО  "&amp;TEXT(A4+5,"ДД. ММ. ГГГГ")</f>
        <v>РАСПИСАНИЕ  1  КУРСА  С  22. 05. 2017 ПО  27. 05. 2017</v>
      </c>
      <c r="B2" s="127"/>
      <c r="C2" s="127"/>
      <c r="D2" s="127"/>
      <c r="E2" s="127"/>
      <c r="F2" s="127"/>
      <c r="G2" s="127"/>
      <c r="H2" s="9"/>
      <c r="I2" s="9"/>
    </row>
    <row r="4" spans="1:9" ht="12.75">
      <c r="A4" s="52">
        <v>42877</v>
      </c>
      <c r="B4" s="37" t="s">
        <v>28</v>
      </c>
      <c r="C4" s="37" t="s">
        <v>29</v>
      </c>
      <c r="D4" s="37" t="s">
        <v>27</v>
      </c>
      <c r="E4" s="37" t="s">
        <v>41</v>
      </c>
      <c r="F4" s="37" t="s">
        <v>9</v>
      </c>
      <c r="G4" s="37" t="s">
        <v>10</v>
      </c>
      <c r="H4" s="88"/>
      <c r="I4" s="88"/>
    </row>
    <row r="5" spans="1:9" ht="12.75" customHeight="1">
      <c r="A5" s="38" t="s">
        <v>0</v>
      </c>
      <c r="B5" s="35">
        <f aca="true" t="shared" si="0" ref="B5:G5">$A$4</f>
        <v>42877</v>
      </c>
      <c r="C5" s="35">
        <f t="shared" si="0"/>
        <v>42877</v>
      </c>
      <c r="D5" s="35">
        <f t="shared" si="0"/>
        <v>42877</v>
      </c>
      <c r="E5" s="35">
        <f t="shared" si="0"/>
        <v>42877</v>
      </c>
      <c r="F5" s="35">
        <f t="shared" si="0"/>
        <v>42877</v>
      </c>
      <c r="G5" s="35">
        <f t="shared" si="0"/>
        <v>42877</v>
      </c>
      <c r="H5" s="89"/>
      <c r="I5" s="89"/>
    </row>
    <row r="6" spans="1:7" ht="49.5" customHeight="1">
      <c r="A6" s="66" t="s">
        <v>24</v>
      </c>
      <c r="B6" s="66" t="s">
        <v>123</v>
      </c>
      <c r="C6" s="119" t="s">
        <v>130</v>
      </c>
      <c r="E6" s="66" t="s">
        <v>69</v>
      </c>
      <c r="F6" s="30"/>
      <c r="G6" s="30"/>
    </row>
    <row r="7" spans="1:9" ht="49.5" customHeight="1">
      <c r="A7" s="66" t="s">
        <v>25</v>
      </c>
      <c r="B7" s="119" t="s">
        <v>119</v>
      </c>
      <c r="C7" s="66" t="s">
        <v>76</v>
      </c>
      <c r="D7" s="119" t="s">
        <v>86</v>
      </c>
      <c r="E7" s="66" t="s">
        <v>69</v>
      </c>
      <c r="F7" s="49"/>
      <c r="G7" s="51"/>
      <c r="H7" s="90"/>
      <c r="I7" s="90"/>
    </row>
    <row r="8" spans="1:9" ht="49.5" customHeight="1">
      <c r="A8" s="66" t="s">
        <v>31</v>
      </c>
      <c r="B8" s="30"/>
      <c r="C8" s="30"/>
      <c r="D8" s="119" t="s">
        <v>97</v>
      </c>
      <c r="E8" s="66" t="s">
        <v>55</v>
      </c>
      <c r="F8" s="49"/>
      <c r="G8" s="53"/>
      <c r="H8" s="91"/>
      <c r="I8" s="91"/>
    </row>
    <row r="9" spans="1:9" ht="49.5" customHeight="1">
      <c r="A9" s="66" t="s">
        <v>26</v>
      </c>
      <c r="B9" s="30"/>
      <c r="C9" s="30"/>
      <c r="D9" s="30"/>
      <c r="E9" s="66" t="s">
        <v>129</v>
      </c>
      <c r="F9" s="30"/>
      <c r="G9" s="54"/>
      <c r="H9" s="92"/>
      <c r="I9" s="92"/>
    </row>
    <row r="10" spans="1:9" ht="14.25" customHeight="1">
      <c r="A10" s="38" t="s">
        <v>1</v>
      </c>
      <c r="B10" s="35">
        <f aca="true" t="shared" si="1" ref="B10:G10">$A$4+1</f>
        <v>42878</v>
      </c>
      <c r="C10" s="35">
        <f t="shared" si="1"/>
        <v>42878</v>
      </c>
      <c r="D10" s="35">
        <f t="shared" si="1"/>
        <v>42878</v>
      </c>
      <c r="E10" s="35">
        <f t="shared" si="1"/>
        <v>42878</v>
      </c>
      <c r="F10" s="35">
        <f t="shared" si="1"/>
        <v>42878</v>
      </c>
      <c r="G10" s="35">
        <f t="shared" si="1"/>
        <v>42878</v>
      </c>
      <c r="H10" s="89"/>
      <c r="I10" s="89"/>
    </row>
    <row r="11" spans="1:7" ht="49.5" customHeight="1">
      <c r="A11" s="66" t="s">
        <v>24</v>
      </c>
      <c r="B11" s="121" t="s">
        <v>48</v>
      </c>
      <c r="C11" s="121"/>
      <c r="D11" s="121"/>
      <c r="E11" s="121"/>
      <c r="F11" s="30"/>
      <c r="G11" s="30"/>
    </row>
    <row r="12" spans="1:7" ht="49.5" customHeight="1">
      <c r="A12" s="66" t="s">
        <v>25</v>
      </c>
      <c r="B12" s="66" t="s">
        <v>75</v>
      </c>
      <c r="C12" s="66" t="s">
        <v>131</v>
      </c>
      <c r="D12" s="66" t="s">
        <v>77</v>
      </c>
      <c r="E12" s="30"/>
      <c r="F12" s="30"/>
      <c r="G12" s="30"/>
    </row>
    <row r="13" spans="1:7" ht="49.5" customHeight="1">
      <c r="A13" s="66" t="s">
        <v>31</v>
      </c>
      <c r="B13" s="66" t="s">
        <v>74</v>
      </c>
      <c r="C13" s="66" t="s">
        <v>132</v>
      </c>
      <c r="D13" s="66" t="s">
        <v>71</v>
      </c>
      <c r="E13" s="119" t="s">
        <v>125</v>
      </c>
      <c r="F13" s="30"/>
      <c r="G13" s="30"/>
    </row>
    <row r="14" spans="1:9" s="19" customFormat="1" ht="49.5" customHeight="1">
      <c r="A14" s="66" t="s">
        <v>26</v>
      </c>
      <c r="B14" s="66" t="s">
        <v>133</v>
      </c>
      <c r="C14" s="119" t="s">
        <v>125</v>
      </c>
      <c r="D14" s="119" t="s">
        <v>98</v>
      </c>
      <c r="E14" s="66" t="s">
        <v>134</v>
      </c>
      <c r="F14" s="34"/>
      <c r="G14" s="34"/>
      <c r="H14" s="93"/>
      <c r="I14" s="93"/>
    </row>
    <row r="15" spans="1:9" ht="14.25" customHeight="1">
      <c r="A15" s="38" t="s">
        <v>2</v>
      </c>
      <c r="B15" s="35">
        <f aca="true" t="shared" si="2" ref="B15:G15">$A$4+2</f>
        <v>42879</v>
      </c>
      <c r="C15" s="35">
        <f t="shared" si="2"/>
        <v>42879</v>
      </c>
      <c r="D15" s="35">
        <f t="shared" si="2"/>
        <v>42879</v>
      </c>
      <c r="E15" s="35">
        <f t="shared" si="2"/>
        <v>42879</v>
      </c>
      <c r="F15" s="35">
        <f t="shared" si="2"/>
        <v>42879</v>
      </c>
      <c r="G15" s="35">
        <f t="shared" si="2"/>
        <v>42879</v>
      </c>
      <c r="H15" s="89"/>
      <c r="I15" s="89"/>
    </row>
    <row r="16" spans="1:7" ht="49.5" customHeight="1">
      <c r="A16" s="66" t="s">
        <v>24</v>
      </c>
      <c r="B16" s="30"/>
      <c r="C16" s="66" t="s">
        <v>104</v>
      </c>
      <c r="D16" s="66"/>
      <c r="E16" s="66" t="s">
        <v>120</v>
      </c>
      <c r="F16" s="101"/>
      <c r="G16" s="101"/>
    </row>
    <row r="17" spans="1:9" ht="49.5" customHeight="1">
      <c r="A17" s="66" t="s">
        <v>25</v>
      </c>
      <c r="B17" s="122" t="s">
        <v>47</v>
      </c>
      <c r="C17" s="122"/>
      <c r="D17" s="122"/>
      <c r="E17" s="122"/>
      <c r="F17" s="51"/>
      <c r="G17" s="51"/>
      <c r="H17" s="90"/>
      <c r="I17" s="90"/>
    </row>
    <row r="18" spans="1:9" ht="49.5" customHeight="1">
      <c r="A18" s="66" t="s">
        <v>31</v>
      </c>
      <c r="B18" s="66" t="s">
        <v>88</v>
      </c>
      <c r="C18" s="66" t="s">
        <v>81</v>
      </c>
      <c r="D18" s="66" t="s">
        <v>71</v>
      </c>
      <c r="E18" s="66" t="s">
        <v>87</v>
      </c>
      <c r="F18" s="128"/>
      <c r="G18" s="128"/>
      <c r="H18" s="91"/>
      <c r="I18" s="91"/>
    </row>
    <row r="19" spans="1:9" s="19" customFormat="1" ht="49.5" customHeight="1">
      <c r="A19" s="66" t="s">
        <v>26</v>
      </c>
      <c r="B19" s="33"/>
      <c r="D19" s="119" t="s">
        <v>121</v>
      </c>
      <c r="E19" s="119" t="s">
        <v>65</v>
      </c>
      <c r="F19" s="51"/>
      <c r="G19" s="51"/>
      <c r="H19" s="90"/>
      <c r="I19" s="90"/>
    </row>
    <row r="20" spans="1:9" ht="14.25" customHeight="1">
      <c r="A20" s="38" t="s">
        <v>3</v>
      </c>
      <c r="B20" s="35">
        <f aca="true" t="shared" si="3" ref="B20:G20">$A$4+3</f>
        <v>42880</v>
      </c>
      <c r="C20" s="35">
        <f t="shared" si="3"/>
        <v>42880</v>
      </c>
      <c r="D20" s="35">
        <f t="shared" si="3"/>
        <v>42880</v>
      </c>
      <c r="E20" s="35">
        <f t="shared" si="3"/>
        <v>42880</v>
      </c>
      <c r="F20" s="35">
        <f t="shared" si="3"/>
        <v>42880</v>
      </c>
      <c r="G20" s="35">
        <f t="shared" si="3"/>
        <v>42880</v>
      </c>
      <c r="H20" s="89"/>
      <c r="I20" s="89"/>
    </row>
    <row r="21" spans="1:7" ht="49.5" customHeight="1">
      <c r="A21" s="66" t="s">
        <v>24</v>
      </c>
      <c r="B21" s="30"/>
      <c r="C21" s="30"/>
      <c r="D21" s="66" t="s">
        <v>95</v>
      </c>
      <c r="F21" s="49"/>
      <c r="G21" s="30"/>
    </row>
    <row r="22" spans="1:7" ht="49.5" customHeight="1">
      <c r="A22" s="66" t="s">
        <v>25</v>
      </c>
      <c r="B22" s="66" t="s">
        <v>94</v>
      </c>
      <c r="C22" s="66"/>
      <c r="D22" s="119" t="s">
        <v>125</v>
      </c>
      <c r="E22" s="66" t="s">
        <v>64</v>
      </c>
      <c r="F22" s="49"/>
      <c r="G22" s="30"/>
    </row>
    <row r="23" spans="1:7" ht="49.5" customHeight="1">
      <c r="A23" s="66" t="s">
        <v>31</v>
      </c>
      <c r="B23" s="119" t="s">
        <v>125</v>
      </c>
      <c r="C23" s="30"/>
      <c r="D23" s="119" t="s">
        <v>97</v>
      </c>
      <c r="E23" s="66" t="s">
        <v>87</v>
      </c>
      <c r="F23" s="30"/>
      <c r="G23" s="30"/>
    </row>
    <row r="24" spans="1:9" ht="49.5" customHeight="1">
      <c r="A24" s="66" t="s">
        <v>26</v>
      </c>
      <c r="B24" s="30"/>
      <c r="E24" s="66" t="s">
        <v>55</v>
      </c>
      <c r="F24" s="31"/>
      <c r="G24" s="31"/>
      <c r="H24" s="12"/>
      <c r="I24" s="12"/>
    </row>
    <row r="25" spans="1:9" ht="14.25" customHeight="1">
      <c r="A25" s="38" t="s">
        <v>4</v>
      </c>
      <c r="B25" s="96">
        <f aca="true" t="shared" si="4" ref="B25:G25">$A$4+4</f>
        <v>42881</v>
      </c>
      <c r="C25" s="96">
        <f t="shared" si="4"/>
        <v>42881</v>
      </c>
      <c r="D25" s="96">
        <f t="shared" si="4"/>
        <v>42881</v>
      </c>
      <c r="E25" s="96">
        <f t="shared" si="4"/>
        <v>42881</v>
      </c>
      <c r="F25" s="35">
        <f t="shared" si="4"/>
        <v>42881</v>
      </c>
      <c r="G25" s="35">
        <f t="shared" si="4"/>
        <v>42881</v>
      </c>
      <c r="H25" s="89"/>
      <c r="I25" s="89"/>
    </row>
    <row r="26" spans="1:7" ht="49.5" customHeight="1">
      <c r="A26" s="66" t="s">
        <v>24</v>
      </c>
      <c r="B26" s="121" t="s">
        <v>48</v>
      </c>
      <c r="C26" s="121"/>
      <c r="D26" s="121"/>
      <c r="E26" s="121"/>
      <c r="F26" s="121"/>
      <c r="G26" s="30"/>
    </row>
    <row r="27" spans="1:7" ht="49.5" customHeight="1">
      <c r="A27" s="66" t="s">
        <v>25</v>
      </c>
      <c r="B27" s="122" t="s">
        <v>46</v>
      </c>
      <c r="C27" s="122"/>
      <c r="D27" s="122"/>
      <c r="E27" s="122"/>
      <c r="F27" s="50"/>
      <c r="G27" s="30"/>
    </row>
    <row r="28" spans="1:7" ht="49.5" customHeight="1">
      <c r="A28" s="66" t="s">
        <v>31</v>
      </c>
      <c r="B28" s="66" t="s">
        <v>73</v>
      </c>
      <c r="C28" s="66"/>
      <c r="D28" s="66" t="s">
        <v>105</v>
      </c>
      <c r="E28" s="66" t="s">
        <v>69</v>
      </c>
      <c r="F28" s="70"/>
      <c r="G28" s="30"/>
    </row>
    <row r="29" spans="1:9" ht="49.5" customHeight="1">
      <c r="A29" s="66" t="s">
        <v>26</v>
      </c>
      <c r="C29" s="66"/>
      <c r="E29" s="66" t="s">
        <v>69</v>
      </c>
      <c r="F29" s="114"/>
      <c r="G29" s="31"/>
      <c r="H29" s="12"/>
      <c r="I29" s="12"/>
    </row>
    <row r="30" spans="1:9" ht="14.25" customHeight="1">
      <c r="A30" s="38" t="s">
        <v>5</v>
      </c>
      <c r="B30" s="35">
        <f aca="true" t="shared" si="5" ref="B30:G30">$A$4+5</f>
        <v>42882</v>
      </c>
      <c r="C30" s="35">
        <f t="shared" si="5"/>
        <v>42882</v>
      </c>
      <c r="D30" s="35">
        <f t="shared" si="5"/>
        <v>42882</v>
      </c>
      <c r="E30" s="35">
        <f t="shared" si="5"/>
        <v>42882</v>
      </c>
      <c r="F30" s="57">
        <f t="shared" si="5"/>
        <v>42882</v>
      </c>
      <c r="G30" s="35">
        <f t="shared" si="5"/>
        <v>42882</v>
      </c>
      <c r="H30" s="89"/>
      <c r="I30" s="89"/>
    </row>
    <row r="31" spans="1:9" ht="49.5" customHeight="1">
      <c r="A31" s="66" t="s">
        <v>24</v>
      </c>
      <c r="B31" s="30"/>
      <c r="C31" s="30"/>
      <c r="D31" s="66" t="s">
        <v>96</v>
      </c>
      <c r="E31" s="66" t="s">
        <v>64</v>
      </c>
      <c r="F31" s="108"/>
      <c r="G31" s="102"/>
      <c r="H31" s="118"/>
      <c r="I31" s="118"/>
    </row>
    <row r="32" spans="1:9" ht="49.5" customHeight="1">
      <c r="A32" s="66" t="s">
        <v>25</v>
      </c>
      <c r="B32" s="66"/>
      <c r="C32" s="30"/>
      <c r="D32" s="66" t="s">
        <v>122</v>
      </c>
      <c r="E32" s="66" t="s">
        <v>64</v>
      </c>
      <c r="F32" s="108"/>
      <c r="G32" s="102"/>
      <c r="H32" s="118"/>
      <c r="I32" s="118"/>
    </row>
    <row r="33" spans="1:9" ht="49.5" customHeight="1">
      <c r="A33" s="66" t="s">
        <v>31</v>
      </c>
      <c r="B33" s="66"/>
      <c r="C33" s="30"/>
      <c r="E33" s="30"/>
      <c r="F33" s="115"/>
      <c r="G33" s="103"/>
      <c r="H33" s="118"/>
      <c r="I33" s="118"/>
    </row>
    <row r="34" spans="1:7" ht="49.5" customHeight="1">
      <c r="A34" s="66" t="s">
        <v>26</v>
      </c>
      <c r="B34" s="66"/>
      <c r="C34" s="30"/>
      <c r="D34" s="30"/>
      <c r="E34" s="30"/>
      <c r="F34" s="50"/>
      <c r="G34" s="30"/>
    </row>
    <row r="35" spans="1:9" ht="14.25" customHeight="1">
      <c r="A35" s="38"/>
      <c r="B35" s="35"/>
      <c r="C35" s="35"/>
      <c r="D35" s="35"/>
      <c r="E35" s="35"/>
      <c r="F35" s="57"/>
      <c r="G35" s="35"/>
      <c r="H35" s="89"/>
      <c r="I35" s="89"/>
    </row>
    <row r="36" spans="1:10" ht="20.25">
      <c r="A36" s="120"/>
      <c r="B36" s="120"/>
      <c r="C36" s="120"/>
      <c r="D36" s="116"/>
      <c r="E36" s="117"/>
      <c r="F36" s="125"/>
      <c r="G36" s="125"/>
      <c r="H36" s="125"/>
      <c r="I36" s="125"/>
      <c r="J36" s="125"/>
    </row>
    <row r="37" spans="1:5" ht="15.75">
      <c r="A37" s="120" t="s">
        <v>8</v>
      </c>
      <c r="B37" s="120"/>
      <c r="C37" s="120"/>
      <c r="D37" s="116"/>
      <c r="E37" s="117" t="s">
        <v>22</v>
      </c>
    </row>
    <row r="38" spans="1:5" ht="12.75">
      <c r="A38" s="10"/>
      <c r="B38" s="14"/>
      <c r="C38" s="14"/>
      <c r="D38" s="14"/>
      <c r="E38" s="14"/>
    </row>
    <row r="39" spans="1:5" ht="12.75">
      <c r="A39" s="10"/>
      <c r="B39" s="14"/>
      <c r="C39" s="14"/>
      <c r="D39" s="14"/>
      <c r="E39" s="14"/>
    </row>
    <row r="40" spans="1:5" ht="12.75">
      <c r="A40" s="10"/>
      <c r="B40" s="14"/>
      <c r="C40" s="14"/>
      <c r="D40" s="14"/>
      <c r="E40" s="14"/>
    </row>
    <row r="41" spans="1:5" ht="12.75">
      <c r="A41" s="10"/>
      <c r="B41" s="14"/>
      <c r="C41" s="14"/>
      <c r="D41" s="14"/>
      <c r="E41" s="14"/>
    </row>
    <row r="42" spans="1:5" ht="12.75">
      <c r="A42" s="10"/>
      <c r="B42" s="14"/>
      <c r="C42" s="14"/>
      <c r="D42" s="14"/>
      <c r="E42" s="14"/>
    </row>
    <row r="43" spans="1:5" ht="12.75">
      <c r="A43" s="10"/>
      <c r="B43" s="14"/>
      <c r="C43" s="14"/>
      <c r="D43" s="14"/>
      <c r="E43" s="14"/>
    </row>
    <row r="44" spans="1:5" ht="12.75">
      <c r="A44" s="10"/>
      <c r="B44" s="14"/>
      <c r="C44" s="14"/>
      <c r="D44" s="14"/>
      <c r="E44" s="14"/>
    </row>
    <row r="45" spans="1:5" ht="12.75">
      <c r="A45" s="10"/>
      <c r="B45" s="14"/>
      <c r="C45" s="14"/>
      <c r="D45" s="14"/>
      <c r="E45" s="14"/>
    </row>
    <row r="46" spans="1:5" ht="12.75">
      <c r="A46" s="10"/>
      <c r="B46" s="14"/>
      <c r="C46" s="14"/>
      <c r="D46" s="14"/>
      <c r="E46" s="14"/>
    </row>
    <row r="47" spans="1:5" ht="12.75">
      <c r="A47" s="10"/>
      <c r="B47" s="14"/>
      <c r="C47" s="14"/>
      <c r="D47" s="14"/>
      <c r="E47" s="14"/>
    </row>
    <row r="48" spans="1:4" ht="12.75">
      <c r="A48" s="10"/>
      <c r="B48" s="14"/>
      <c r="C48" s="14"/>
      <c r="D48" s="14"/>
    </row>
    <row r="49" spans="1:4" ht="12.75">
      <c r="A49" s="10"/>
      <c r="B49" s="14"/>
      <c r="C49" s="14"/>
      <c r="D49" s="14"/>
    </row>
    <row r="50" spans="1:4" ht="12.75">
      <c r="A50" s="10"/>
      <c r="B50" s="14"/>
      <c r="C50" s="14"/>
      <c r="D50" s="14"/>
    </row>
    <row r="51" spans="1:4" ht="12.75">
      <c r="A51" s="10"/>
      <c r="B51" s="14"/>
      <c r="C51" s="14"/>
      <c r="D51" s="14"/>
    </row>
    <row r="52" spans="1:4" ht="12.75">
      <c r="A52" s="10"/>
      <c r="B52" s="14"/>
      <c r="C52" s="14"/>
      <c r="D52" s="14"/>
    </row>
    <row r="53" spans="1:4" ht="12.75">
      <c r="A53" s="10"/>
      <c r="B53" s="14"/>
      <c r="C53" s="14"/>
      <c r="D53" s="14"/>
    </row>
    <row r="54" spans="1:4" ht="12.75">
      <c r="A54" s="10"/>
      <c r="B54" s="14"/>
      <c r="C54" s="14"/>
      <c r="D54" s="14"/>
    </row>
    <row r="55" spans="1:4" ht="12.75">
      <c r="A55" s="10"/>
      <c r="B55" s="14"/>
      <c r="C55" s="14"/>
      <c r="D55" s="14"/>
    </row>
    <row r="56" spans="1:4" ht="12.75">
      <c r="A56" s="10"/>
      <c r="B56" s="14"/>
      <c r="C56" s="14"/>
      <c r="D56" s="14"/>
    </row>
    <row r="57" spans="1:4" ht="12.75">
      <c r="A57" s="10"/>
      <c r="B57" s="14"/>
      <c r="C57" s="14"/>
      <c r="D57" s="14"/>
    </row>
    <row r="58" spans="1:4" ht="12.75">
      <c r="A58" s="10"/>
      <c r="B58" s="14"/>
      <c r="C58" s="14"/>
      <c r="D58" s="14"/>
    </row>
    <row r="59" spans="1:4" ht="12.75">
      <c r="A59" s="10"/>
      <c r="B59" s="14"/>
      <c r="C59" s="14"/>
      <c r="D59" s="14"/>
    </row>
    <row r="60" spans="1:4" ht="12.75">
      <c r="A60" s="10"/>
      <c r="B60" s="14"/>
      <c r="C60" s="14"/>
      <c r="D60" s="14"/>
    </row>
    <row r="61" spans="1:4" ht="12.75">
      <c r="A61" s="10"/>
      <c r="B61" s="14"/>
      <c r="C61" s="14"/>
      <c r="D61" s="14"/>
    </row>
    <row r="62" spans="1:4" ht="12.75">
      <c r="A62" s="10"/>
      <c r="B62" s="14"/>
      <c r="C62" s="14"/>
      <c r="D62" s="14"/>
    </row>
    <row r="63" spans="1:4" ht="12.75">
      <c r="A63" s="10"/>
      <c r="B63" s="14"/>
      <c r="C63" s="14"/>
      <c r="D63" s="14"/>
    </row>
    <row r="64" spans="1:4" ht="12.75">
      <c r="A64" s="10"/>
      <c r="B64" s="14"/>
      <c r="C64" s="14"/>
      <c r="D64" s="14"/>
    </row>
    <row r="65" spans="1:4" ht="12.75">
      <c r="A65" s="10"/>
      <c r="B65" s="14"/>
      <c r="C65" s="14"/>
      <c r="D65" s="14"/>
    </row>
    <row r="66" spans="1:4" ht="12.75">
      <c r="A66" s="10"/>
      <c r="B66" s="14"/>
      <c r="C66" s="14"/>
      <c r="D66" s="14"/>
    </row>
    <row r="67" spans="1:4" ht="12.75">
      <c r="A67" s="10"/>
      <c r="B67" s="14"/>
      <c r="C67" s="14"/>
      <c r="D67" s="14"/>
    </row>
    <row r="68" spans="1:4" ht="12.75">
      <c r="A68" s="10"/>
      <c r="B68" s="14"/>
      <c r="C68" s="14"/>
      <c r="D68" s="14"/>
    </row>
    <row r="69" spans="1:4" ht="12.75">
      <c r="A69" s="10"/>
      <c r="B69" s="14"/>
      <c r="C69" s="14"/>
      <c r="D69" s="14"/>
    </row>
  </sheetData>
  <sheetProtection/>
  <mergeCells count="11">
    <mergeCell ref="B27:E27"/>
    <mergeCell ref="A37:C37"/>
    <mergeCell ref="B11:E11"/>
    <mergeCell ref="B17:E17"/>
    <mergeCell ref="A1:C1"/>
    <mergeCell ref="E1:F1"/>
    <mergeCell ref="F36:J36"/>
    <mergeCell ref="A36:C36"/>
    <mergeCell ref="A2:G2"/>
    <mergeCell ref="F18:G18"/>
    <mergeCell ref="B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39"/>
  <sheetViews>
    <sheetView tabSelected="1" view="pageBreakPreview" zoomScale="70" zoomScaleNormal="70" zoomScaleSheetLayoutView="70" zoomScalePageLayoutView="0" workbookViewId="0" topLeftCell="A22">
      <selection activeCell="D34" sqref="D34"/>
    </sheetView>
  </sheetViews>
  <sheetFormatPr defaultColWidth="9.00390625" defaultRowHeight="12.75"/>
  <cols>
    <col min="1" max="1" width="15.75390625" style="2" customWidth="1"/>
    <col min="2" max="4" width="56.75390625" style="3" customWidth="1"/>
    <col min="5" max="6" width="34.75390625" style="3" hidden="1" customWidth="1"/>
    <col min="7" max="16384" width="9.125" style="2" customWidth="1"/>
  </cols>
  <sheetData>
    <row r="1" spans="1:7" s="5" customFormat="1" ht="153" customHeight="1">
      <c r="A1" s="10"/>
      <c r="B1" s="123" t="s">
        <v>23</v>
      </c>
      <c r="C1" s="123"/>
      <c r="D1" s="85" t="s">
        <v>108</v>
      </c>
      <c r="E1" s="131" t="s">
        <v>17</v>
      </c>
      <c r="F1" s="131"/>
      <c r="G1" s="27"/>
    </row>
    <row r="2" spans="1:6" ht="18">
      <c r="A2" s="127" t="str">
        <f>"РАСПИСАНИЕ  2  КУРСА  С  "&amp;TEXT(A4,"ДД. ММ. ГГГГ")&amp;" ПО  "&amp;TEXT(A4+5,"ДД. ММ. ГГГГ")</f>
        <v>РАСПИСАНИЕ  2  КУРСА  С  22. 05. 2017 ПО  27. 05. 2017</v>
      </c>
      <c r="B2" s="127"/>
      <c r="C2" s="127"/>
      <c r="D2" s="127"/>
      <c r="E2" s="127"/>
      <c r="F2" s="127"/>
    </row>
    <row r="3" spans="7:9" ht="12.75">
      <c r="G3" s="10"/>
      <c r="H3" s="10"/>
      <c r="I3" s="10"/>
    </row>
    <row r="4" spans="1:9" ht="20.25">
      <c r="A4" s="44">
        <f>'1 КУРС'!A4</f>
        <v>42877</v>
      </c>
      <c r="B4" s="69" t="s">
        <v>33</v>
      </c>
      <c r="C4" s="69" t="s">
        <v>34</v>
      </c>
      <c r="D4" s="69" t="s">
        <v>35</v>
      </c>
      <c r="E4" s="37" t="s">
        <v>11</v>
      </c>
      <c r="F4" s="37" t="s">
        <v>12</v>
      </c>
      <c r="G4" s="10"/>
      <c r="H4" s="10"/>
      <c r="I4" s="10"/>
    </row>
    <row r="5" spans="1:9" ht="15.75" customHeight="1">
      <c r="A5" s="38" t="s">
        <v>0</v>
      </c>
      <c r="B5" s="35">
        <f>$A$4</f>
        <v>42877</v>
      </c>
      <c r="C5" s="35">
        <f>$A$4</f>
        <v>42877</v>
      </c>
      <c r="D5" s="35">
        <f>$A$4</f>
        <v>42877</v>
      </c>
      <c r="E5" s="57">
        <f>$A$4</f>
        <v>42877</v>
      </c>
      <c r="F5" s="35">
        <f>$A$4</f>
        <v>42877</v>
      </c>
      <c r="G5" s="10"/>
      <c r="H5" s="10"/>
      <c r="I5" s="10"/>
    </row>
    <row r="6" spans="1:9" s="5" customFormat="1" ht="49.5" customHeight="1">
      <c r="A6" s="66" t="s">
        <v>26</v>
      </c>
      <c r="B6" s="66" t="s">
        <v>68</v>
      </c>
      <c r="C6" s="119" t="s">
        <v>78</v>
      </c>
      <c r="D6" s="119" t="s">
        <v>83</v>
      </c>
      <c r="E6" s="33"/>
      <c r="F6" s="33"/>
      <c r="G6" s="12"/>
      <c r="H6" s="13"/>
      <c r="I6" s="13"/>
    </row>
    <row r="7" spans="1:9" s="5" customFormat="1" ht="49.5" customHeight="1">
      <c r="A7" s="66" t="s">
        <v>51</v>
      </c>
      <c r="B7" s="66" t="s">
        <v>115</v>
      </c>
      <c r="C7" s="66" t="s">
        <v>124</v>
      </c>
      <c r="D7" s="66" t="s">
        <v>99</v>
      </c>
      <c r="E7" s="30"/>
      <c r="F7" s="30"/>
      <c r="G7" s="14"/>
      <c r="H7" s="13"/>
      <c r="I7" s="13"/>
    </row>
    <row r="8" spans="1:9" s="5" customFormat="1" ht="49.5" customHeight="1">
      <c r="A8" s="66" t="s">
        <v>52</v>
      </c>
      <c r="B8" s="33"/>
      <c r="C8" s="33"/>
      <c r="E8" s="30"/>
      <c r="F8" s="30"/>
      <c r="G8" s="14"/>
      <c r="H8" s="13"/>
      <c r="I8" s="13"/>
    </row>
    <row r="9" spans="1:9" s="5" customFormat="1" ht="49.5" customHeight="1">
      <c r="A9" s="66" t="s">
        <v>53</v>
      </c>
      <c r="B9" s="33"/>
      <c r="C9" s="33"/>
      <c r="D9" s="66"/>
      <c r="E9" s="30"/>
      <c r="F9" s="34"/>
      <c r="G9" s="14"/>
      <c r="H9" s="129"/>
      <c r="I9" s="129"/>
    </row>
    <row r="10" spans="1:9" ht="12.75">
      <c r="A10" s="38" t="s">
        <v>1</v>
      </c>
      <c r="B10" s="35">
        <f>$A$4+1</f>
        <v>42878</v>
      </c>
      <c r="C10" s="35">
        <f>$A$4+1</f>
        <v>42878</v>
      </c>
      <c r="D10" s="35">
        <f>$A$4+1</f>
        <v>42878</v>
      </c>
      <c r="E10" s="35">
        <f>$A$4+1</f>
        <v>42878</v>
      </c>
      <c r="F10" s="35">
        <f>$A$4+1</f>
        <v>42878</v>
      </c>
      <c r="G10" s="10"/>
      <c r="H10" s="10"/>
      <c r="I10" s="10"/>
    </row>
    <row r="11" spans="1:9" ht="49.5" customHeight="1">
      <c r="A11" s="66" t="s">
        <v>26</v>
      </c>
      <c r="B11" s="66" t="s">
        <v>85</v>
      </c>
      <c r="C11" s="66" t="s">
        <v>84</v>
      </c>
      <c r="D11" s="119" t="s">
        <v>102</v>
      </c>
      <c r="E11" s="49"/>
      <c r="F11" s="30"/>
      <c r="G11" s="10"/>
      <c r="H11" s="10"/>
      <c r="I11" s="10"/>
    </row>
    <row r="12" spans="1:9" ht="49.5" customHeight="1">
      <c r="A12" s="66" t="s">
        <v>51</v>
      </c>
      <c r="B12" s="66" t="s">
        <v>100</v>
      </c>
      <c r="C12" s="119" t="s">
        <v>58</v>
      </c>
      <c r="D12" s="119" t="s">
        <v>83</v>
      </c>
      <c r="E12" s="31"/>
      <c r="F12" s="31"/>
      <c r="G12" s="10"/>
      <c r="H12" s="10"/>
      <c r="I12" s="10"/>
    </row>
    <row r="13" spans="1:9" ht="49.5" customHeight="1">
      <c r="A13" s="66" t="s">
        <v>52</v>
      </c>
      <c r="B13" s="119" t="s">
        <v>101</v>
      </c>
      <c r="C13" s="66"/>
      <c r="D13" s="119" t="s">
        <v>63</v>
      </c>
      <c r="E13" s="30"/>
      <c r="F13" s="30"/>
      <c r="G13" s="14"/>
      <c r="H13" s="10"/>
      <c r="I13" s="10"/>
    </row>
    <row r="14" spans="1:9" ht="49.5" customHeight="1">
      <c r="A14" s="66" t="s">
        <v>53</v>
      </c>
      <c r="B14" s="121" t="s">
        <v>49</v>
      </c>
      <c r="C14" s="121"/>
      <c r="D14" s="121"/>
      <c r="E14" s="121"/>
      <c r="F14" s="121"/>
      <c r="G14" s="10"/>
      <c r="H14" s="10"/>
      <c r="I14" s="10"/>
    </row>
    <row r="15" spans="1:9" ht="12.75">
      <c r="A15" s="38" t="s">
        <v>2</v>
      </c>
      <c r="B15" s="35">
        <f>$A$4+2</f>
        <v>42879</v>
      </c>
      <c r="C15" s="35">
        <f>$A$4+2</f>
        <v>42879</v>
      </c>
      <c r="D15" s="35">
        <f>$A$4+2</f>
        <v>42879</v>
      </c>
      <c r="E15" s="35">
        <f>$A$4+2</f>
        <v>42879</v>
      </c>
      <c r="F15" s="35">
        <f>$A$4+2</f>
        <v>42879</v>
      </c>
      <c r="G15" s="10"/>
      <c r="H15" s="10"/>
      <c r="I15" s="10"/>
    </row>
    <row r="16" spans="1:9" ht="49.5" customHeight="1">
      <c r="A16" s="66" t="s">
        <v>26</v>
      </c>
      <c r="B16" s="66" t="s">
        <v>54</v>
      </c>
      <c r="C16" s="66" t="s">
        <v>57</v>
      </c>
      <c r="D16" s="66" t="s">
        <v>112</v>
      </c>
      <c r="E16" s="30"/>
      <c r="F16" s="30"/>
      <c r="G16" s="12"/>
      <c r="H16" s="10"/>
      <c r="I16" s="10"/>
    </row>
    <row r="17" spans="1:9" ht="49.5" customHeight="1">
      <c r="A17" s="66" t="s">
        <v>51</v>
      </c>
      <c r="B17" s="66" t="s">
        <v>70</v>
      </c>
      <c r="C17" s="119" t="s">
        <v>80</v>
      </c>
      <c r="D17" s="66" t="s">
        <v>117</v>
      </c>
      <c r="E17" s="30"/>
      <c r="F17" s="30"/>
      <c r="G17" s="10"/>
      <c r="H17" s="10"/>
      <c r="I17" s="10"/>
    </row>
    <row r="18" spans="1:9" ht="49.5" customHeight="1">
      <c r="A18" s="66" t="s">
        <v>52</v>
      </c>
      <c r="B18" s="66" t="s">
        <v>66</v>
      </c>
      <c r="C18" s="66"/>
      <c r="D18" s="66" t="s">
        <v>117</v>
      </c>
      <c r="E18" s="30"/>
      <c r="F18" s="30"/>
      <c r="G18" s="10"/>
      <c r="H18" s="10"/>
      <c r="I18" s="10"/>
    </row>
    <row r="19" spans="1:9" ht="49.5" customHeight="1">
      <c r="A19" s="66" t="s">
        <v>53</v>
      </c>
      <c r="B19" s="30"/>
      <c r="C19" s="30"/>
      <c r="E19" s="34"/>
      <c r="F19" s="30"/>
      <c r="G19" s="14"/>
      <c r="H19" s="10"/>
      <c r="I19" s="10"/>
    </row>
    <row r="20" spans="1:6" ht="12.75">
      <c r="A20" s="38" t="s">
        <v>3</v>
      </c>
      <c r="B20" s="35">
        <f>$A$4+3</f>
        <v>42880</v>
      </c>
      <c r="C20" s="35">
        <f>$A$4+3</f>
        <v>42880</v>
      </c>
      <c r="D20" s="35">
        <f>$A$4+3</f>
        <v>42880</v>
      </c>
      <c r="E20" s="35">
        <f>$A$4+3</f>
        <v>42880</v>
      </c>
      <c r="F20" s="35">
        <f>$A$4+3</f>
        <v>42880</v>
      </c>
    </row>
    <row r="21" spans="1:6" ht="49.5" customHeight="1">
      <c r="A21" s="66" t="s">
        <v>26</v>
      </c>
      <c r="B21" s="119" t="s">
        <v>137</v>
      </c>
      <c r="C21" s="119" t="s">
        <v>78</v>
      </c>
      <c r="D21" s="119" t="s">
        <v>63</v>
      </c>
      <c r="E21" s="30"/>
      <c r="F21" s="34"/>
    </row>
    <row r="22" spans="1:6" ht="49.5" customHeight="1">
      <c r="A22" s="66" t="s">
        <v>51</v>
      </c>
      <c r="B22" s="66" t="s">
        <v>138</v>
      </c>
      <c r="C22" s="66" t="s">
        <v>139</v>
      </c>
      <c r="D22" s="119" t="s">
        <v>118</v>
      </c>
      <c r="E22" s="31"/>
      <c r="F22" s="31"/>
    </row>
    <row r="23" spans="1:6" ht="49.5" customHeight="1">
      <c r="A23" s="66" t="s">
        <v>52</v>
      </c>
      <c r="C23" s="30"/>
      <c r="D23" s="119" t="s">
        <v>61</v>
      </c>
      <c r="E23" s="30"/>
      <c r="F23" s="30"/>
    </row>
    <row r="24" spans="1:6" ht="49.5" customHeight="1">
      <c r="A24" s="66" t="s">
        <v>53</v>
      </c>
      <c r="B24" s="30"/>
      <c r="D24" s="119" t="s">
        <v>62</v>
      </c>
      <c r="E24" s="30"/>
      <c r="F24" s="30"/>
    </row>
    <row r="25" spans="1:6" ht="12.75">
      <c r="A25" s="38" t="s">
        <v>4</v>
      </c>
      <c r="B25" s="96">
        <f>$A$4+4</f>
        <v>42881</v>
      </c>
      <c r="C25" s="96">
        <f>$A$4+4</f>
        <v>42881</v>
      </c>
      <c r="D25" s="96">
        <f>$A$4+4</f>
        <v>42881</v>
      </c>
      <c r="E25" s="35">
        <f>$A$4+4</f>
        <v>42881</v>
      </c>
      <c r="F25" s="35">
        <f>$A$4+4</f>
        <v>42881</v>
      </c>
    </row>
    <row r="26" spans="1:6" ht="49.5" customHeight="1">
      <c r="A26" s="66" t="s">
        <v>26</v>
      </c>
      <c r="B26" s="66" t="s">
        <v>66</v>
      </c>
      <c r="C26" s="119" t="s">
        <v>80</v>
      </c>
      <c r="D26" s="66" t="s">
        <v>117</v>
      </c>
      <c r="E26" s="30"/>
      <c r="F26" s="30"/>
    </row>
    <row r="27" spans="1:6" ht="49.5" customHeight="1">
      <c r="A27" s="66" t="s">
        <v>51</v>
      </c>
      <c r="B27" s="119" t="s">
        <v>67</v>
      </c>
      <c r="C27" s="113" t="s">
        <v>116</v>
      </c>
      <c r="D27" s="66" t="s">
        <v>59</v>
      </c>
      <c r="E27" s="108"/>
      <c r="F27" s="102"/>
    </row>
    <row r="28" spans="1:6" ht="49.5" customHeight="1">
      <c r="A28" s="66" t="s">
        <v>52</v>
      </c>
      <c r="B28" s="66"/>
      <c r="C28" s="30"/>
      <c r="D28" s="66" t="s">
        <v>99</v>
      </c>
      <c r="E28" s="108"/>
      <c r="F28" s="102"/>
    </row>
    <row r="29" spans="1:6" ht="49.5" customHeight="1">
      <c r="A29" s="66" t="s">
        <v>53</v>
      </c>
      <c r="B29" s="121" t="s">
        <v>49</v>
      </c>
      <c r="C29" s="132"/>
      <c r="D29" s="132"/>
      <c r="E29" s="108"/>
      <c r="F29" s="102"/>
    </row>
    <row r="30" spans="1:6" ht="12.75">
      <c r="A30" s="38" t="s">
        <v>5</v>
      </c>
      <c r="B30" s="35">
        <f>$A$4+5</f>
        <v>42882</v>
      </c>
      <c r="C30" s="35">
        <f>$A$4+5</f>
        <v>42882</v>
      </c>
      <c r="D30" s="35">
        <f>$A$4+5</f>
        <v>42882</v>
      </c>
      <c r="E30" s="57">
        <f>$A$4+5</f>
        <v>42882</v>
      </c>
      <c r="F30" s="35">
        <f>$A$4+5</f>
        <v>42882</v>
      </c>
    </row>
    <row r="31" spans="1:6" s="5" customFormat="1" ht="49.5" customHeight="1">
      <c r="A31" s="66" t="s">
        <v>24</v>
      </c>
      <c r="B31" s="135"/>
      <c r="C31" s="136"/>
      <c r="D31" s="66" t="s">
        <v>60</v>
      </c>
      <c r="E31" s="109"/>
      <c r="F31" s="30"/>
    </row>
    <row r="32" spans="1:6" s="5" customFormat="1" ht="49.5" customHeight="1">
      <c r="A32" s="66" t="s">
        <v>25</v>
      </c>
      <c r="B32" s="66"/>
      <c r="C32" s="66"/>
      <c r="D32" s="66" t="s">
        <v>60</v>
      </c>
      <c r="E32" s="50"/>
      <c r="F32" s="30"/>
    </row>
    <row r="33" spans="1:6" ht="49.5" customHeight="1">
      <c r="A33" s="66" t="s">
        <v>31</v>
      </c>
      <c r="B33" s="30"/>
      <c r="D33" s="66"/>
      <c r="E33" s="108"/>
      <c r="F33" s="102"/>
    </row>
    <row r="34" spans="1:6" ht="44.25" customHeight="1">
      <c r="A34" s="66" t="s">
        <v>26</v>
      </c>
      <c r="B34" s="30"/>
      <c r="C34" s="30"/>
      <c r="E34" s="108"/>
      <c r="F34" s="102"/>
    </row>
    <row r="35" spans="1:6" ht="12.75">
      <c r="A35" s="73"/>
      <c r="B35" s="35"/>
      <c r="C35" s="35"/>
      <c r="D35" s="35"/>
      <c r="E35" s="57"/>
      <c r="F35" s="35"/>
    </row>
    <row r="36" spans="1:7" s="5" customFormat="1" ht="12.75">
      <c r="A36" s="2"/>
      <c r="B36" s="30"/>
      <c r="C36" s="30"/>
      <c r="D36" s="30"/>
      <c r="E36" s="3"/>
      <c r="F36" s="3"/>
      <c r="G36" s="3"/>
    </row>
    <row r="37" spans="1:8" s="5" customFormat="1" ht="20.25">
      <c r="A37" s="130" t="s">
        <v>8</v>
      </c>
      <c r="B37" s="130"/>
      <c r="C37" s="130"/>
      <c r="D37" s="79" t="s">
        <v>19</v>
      </c>
      <c r="E37" s="8"/>
      <c r="F37" s="8" t="s">
        <v>6</v>
      </c>
      <c r="G37" s="8"/>
      <c r="H37" s="8"/>
    </row>
    <row r="38" spans="1:7" s="5" customFormat="1" ht="12.75">
      <c r="A38" s="2"/>
      <c r="B38" s="3"/>
      <c r="C38" s="3"/>
      <c r="D38" s="3"/>
      <c r="E38" s="3"/>
      <c r="F38" s="3"/>
      <c r="G38" s="3"/>
    </row>
    <row r="39" spans="1:7" s="5" customFormat="1" ht="12.75">
      <c r="A39" s="2"/>
      <c r="B39" s="3"/>
      <c r="C39" s="3"/>
      <c r="D39" s="3"/>
      <c r="E39" s="3"/>
      <c r="F39" s="3"/>
      <c r="G39" s="3"/>
    </row>
  </sheetData>
  <sheetProtection/>
  <mergeCells count="8">
    <mergeCell ref="B1:C1"/>
    <mergeCell ref="H9:I9"/>
    <mergeCell ref="A37:C37"/>
    <mergeCell ref="B14:F14"/>
    <mergeCell ref="E1:F1"/>
    <mergeCell ref="B29:D29"/>
    <mergeCell ref="A2:F2"/>
    <mergeCell ref="B31:C3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7"/>
  <sheetViews>
    <sheetView view="pageBreakPreview" zoomScale="70" zoomScaleNormal="70" zoomScaleSheetLayoutView="70" zoomScalePageLayoutView="0" workbookViewId="0" topLeftCell="A13">
      <selection activeCell="B16" sqref="B16"/>
    </sheetView>
  </sheetViews>
  <sheetFormatPr defaultColWidth="9.00390625" defaultRowHeight="12.75"/>
  <cols>
    <col min="1" max="1" width="15.75390625" style="2" customWidth="1"/>
    <col min="2" max="2" width="56.75390625" style="3" customWidth="1"/>
    <col min="3" max="3" width="55.125" style="3" customWidth="1"/>
    <col min="4" max="4" width="56.25390625" style="3" customWidth="1"/>
    <col min="5" max="5" width="42.75390625" style="3" hidden="1" customWidth="1"/>
    <col min="6" max="6" width="34.75390625" style="3" hidden="1" customWidth="1"/>
    <col min="7" max="16384" width="9.125" style="5" customWidth="1"/>
  </cols>
  <sheetData>
    <row r="1" spans="1:7" ht="153" customHeight="1">
      <c r="A1" s="10"/>
      <c r="B1" s="123" t="s">
        <v>23</v>
      </c>
      <c r="C1" s="123"/>
      <c r="D1" s="85" t="s">
        <v>108</v>
      </c>
      <c r="E1" s="131"/>
      <c r="F1" s="131"/>
      <c r="G1" s="27"/>
    </row>
    <row r="2" spans="1:6" ht="18">
      <c r="A2" s="127" t="str">
        <f>"РАСПИСАНИЕ  3  КУРСА  С  "&amp;TEXT(A4,"ДД. ММ. ГГГГ")&amp;" ПО  "&amp;TEXT(A4+5,"ДД. ММ. ГГГГ")</f>
        <v>РАСПИСАНИЕ  3  КУРСА  С  22. 05. 2017 ПО  27. 05. 2017</v>
      </c>
      <c r="B2" s="127"/>
      <c r="C2" s="127"/>
      <c r="D2" s="127"/>
      <c r="E2" s="127"/>
      <c r="F2" s="127"/>
    </row>
    <row r="4" spans="1:6" ht="22.5" customHeight="1">
      <c r="A4" s="44">
        <f>'1 КУРС'!A4</f>
        <v>42877</v>
      </c>
      <c r="B4" s="69" t="s">
        <v>37</v>
      </c>
      <c r="C4" s="69" t="s">
        <v>38</v>
      </c>
      <c r="D4" s="69" t="s">
        <v>36</v>
      </c>
      <c r="E4" s="69" t="s">
        <v>20</v>
      </c>
      <c r="F4" s="37" t="s">
        <v>13</v>
      </c>
    </row>
    <row r="5" spans="1:6" s="2" customFormat="1" ht="12.75">
      <c r="A5" s="38" t="s">
        <v>0</v>
      </c>
      <c r="B5" s="35">
        <f>$A$4</f>
        <v>42877</v>
      </c>
      <c r="C5" s="35">
        <f>$A$4</f>
        <v>42877</v>
      </c>
      <c r="D5" s="35">
        <f>$A$4</f>
        <v>42877</v>
      </c>
      <c r="E5" s="35">
        <f>$A$4</f>
        <v>42877</v>
      </c>
      <c r="F5" s="35">
        <f>$A$4</f>
        <v>42877</v>
      </c>
    </row>
    <row r="6" spans="1:6" ht="49.5" customHeight="1">
      <c r="A6" s="66" t="s">
        <v>24</v>
      </c>
      <c r="B6" s="66" t="s">
        <v>89</v>
      </c>
      <c r="C6" s="30"/>
      <c r="D6" s="66" t="s">
        <v>56</v>
      </c>
      <c r="E6" s="66"/>
      <c r="F6" s="30"/>
    </row>
    <row r="7" spans="1:6" ht="49.5" customHeight="1">
      <c r="A7" s="66" t="s">
        <v>25</v>
      </c>
      <c r="B7" s="66" t="s">
        <v>82</v>
      </c>
      <c r="C7" s="30"/>
      <c r="D7" s="66" t="s">
        <v>126</v>
      </c>
      <c r="E7" s="66"/>
      <c r="F7" s="30"/>
    </row>
    <row r="8" spans="1:6" s="16" customFormat="1" ht="49.5" customHeight="1">
      <c r="A8" s="66" t="s">
        <v>31</v>
      </c>
      <c r="B8" s="66" t="s">
        <v>90</v>
      </c>
      <c r="C8" s="33"/>
      <c r="D8" s="66" t="s">
        <v>103</v>
      </c>
      <c r="E8" s="66"/>
      <c r="F8" s="31"/>
    </row>
    <row r="9" spans="1:6" s="13" customFormat="1" ht="49.5" customHeight="1">
      <c r="A9" s="66" t="s">
        <v>26</v>
      </c>
      <c r="C9" s="76"/>
      <c r="D9" s="76"/>
      <c r="E9" s="33"/>
      <c r="F9" s="30"/>
    </row>
    <row r="10" spans="1:6" s="2" customFormat="1" ht="12.75">
      <c r="A10" s="38" t="s">
        <v>1</v>
      </c>
      <c r="B10" s="35">
        <f>$A$4+1</f>
        <v>42878</v>
      </c>
      <c r="C10" s="35">
        <f>$A$4+1</f>
        <v>42878</v>
      </c>
      <c r="D10" s="35">
        <f>$A$4+1</f>
        <v>42878</v>
      </c>
      <c r="E10" s="35">
        <f>$A$4+1</f>
        <v>42878</v>
      </c>
      <c r="F10" s="35">
        <f>$A$4+1</f>
        <v>42878</v>
      </c>
    </row>
    <row r="11" spans="1:6" ht="49.5" customHeight="1">
      <c r="A11" s="66" t="s">
        <v>24</v>
      </c>
      <c r="B11" s="66" t="s">
        <v>90</v>
      </c>
      <c r="C11" s="66"/>
      <c r="D11" s="66" t="s">
        <v>113</v>
      </c>
      <c r="E11" s="94"/>
      <c r="F11" s="30"/>
    </row>
    <row r="12" spans="1:7" ht="49.5" customHeight="1">
      <c r="A12" s="66" t="s">
        <v>25</v>
      </c>
      <c r="B12" s="121" t="s">
        <v>50</v>
      </c>
      <c r="C12" s="121"/>
      <c r="D12" s="121"/>
      <c r="E12" s="121"/>
      <c r="F12" s="121"/>
      <c r="G12" s="13"/>
    </row>
    <row r="13" spans="1:6" ht="49.5" customHeight="1">
      <c r="A13" s="66" t="s">
        <v>31</v>
      </c>
      <c r="B13" s="119" t="s">
        <v>91</v>
      </c>
      <c r="C13" s="66"/>
      <c r="D13" s="66" t="s">
        <v>128</v>
      </c>
      <c r="E13" s="66"/>
      <c r="F13" s="31"/>
    </row>
    <row r="14" spans="1:6" ht="49.5" customHeight="1">
      <c r="A14" s="66" t="s">
        <v>26</v>
      </c>
      <c r="B14" s="66"/>
      <c r="C14" s="66"/>
      <c r="E14" s="66"/>
      <c r="F14" s="30"/>
    </row>
    <row r="15" spans="1:6" s="2" customFormat="1" ht="12.75">
      <c r="A15" s="38" t="s">
        <v>2</v>
      </c>
      <c r="B15" s="35">
        <f>$A$4+2</f>
        <v>42879</v>
      </c>
      <c r="C15" s="35">
        <f>$A$4+2</f>
        <v>42879</v>
      </c>
      <c r="D15" s="35">
        <f>$A$4+2</f>
        <v>42879</v>
      </c>
      <c r="E15" s="35">
        <f>$A$4+2</f>
        <v>42879</v>
      </c>
      <c r="F15" s="35">
        <f>$A$4+2</f>
        <v>42879</v>
      </c>
    </row>
    <row r="16" spans="1:6" ht="49.5" customHeight="1">
      <c r="A16" s="66" t="s">
        <v>24</v>
      </c>
      <c r="B16" s="66" t="s">
        <v>82</v>
      </c>
      <c r="C16" s="66"/>
      <c r="D16" s="66" t="s">
        <v>114</v>
      </c>
      <c r="E16" s="66"/>
      <c r="F16" s="31"/>
    </row>
    <row r="17" spans="1:6" ht="49.5" customHeight="1">
      <c r="A17" s="66" t="s">
        <v>25</v>
      </c>
      <c r="B17" s="66" t="s">
        <v>89</v>
      </c>
      <c r="C17" s="66"/>
      <c r="D17" s="66" t="s">
        <v>127</v>
      </c>
      <c r="E17" s="66"/>
      <c r="F17" s="30"/>
    </row>
    <row r="18" spans="1:6" ht="49.5" customHeight="1">
      <c r="A18" s="66" t="s">
        <v>31</v>
      </c>
      <c r="B18" s="119" t="s">
        <v>92</v>
      </c>
      <c r="C18" s="66"/>
      <c r="E18" s="66"/>
      <c r="F18" s="30"/>
    </row>
    <row r="19" spans="1:6" ht="49.5" customHeight="1">
      <c r="A19" s="66" t="s">
        <v>26</v>
      </c>
      <c r="B19" s="30"/>
      <c r="C19" s="30"/>
      <c r="D19" s="66" t="s">
        <v>79</v>
      </c>
      <c r="E19" s="30"/>
      <c r="F19" s="30"/>
    </row>
    <row r="20" spans="1:6" s="2" customFormat="1" ht="12.75">
      <c r="A20" s="38" t="s">
        <v>3</v>
      </c>
      <c r="B20" s="35">
        <f>$A$4+3</f>
        <v>42880</v>
      </c>
      <c r="C20" s="35">
        <f>$A$4+3</f>
        <v>42880</v>
      </c>
      <c r="D20" s="35">
        <f>$A$4+3</f>
        <v>42880</v>
      </c>
      <c r="E20" s="35">
        <f>$A$4+3</f>
        <v>42880</v>
      </c>
      <c r="F20" s="35">
        <f>$A$4+3</f>
        <v>42880</v>
      </c>
    </row>
    <row r="21" spans="1:6" ht="49.5" customHeight="1">
      <c r="A21" s="66" t="s">
        <v>24</v>
      </c>
      <c r="B21" s="66" t="s">
        <v>89</v>
      </c>
      <c r="C21" s="66"/>
      <c r="D21" s="113" t="s">
        <v>79</v>
      </c>
      <c r="E21" s="66"/>
      <c r="F21" s="30"/>
    </row>
    <row r="22" spans="1:6" ht="49.5" customHeight="1">
      <c r="A22" s="66" t="s">
        <v>25</v>
      </c>
      <c r="B22" s="113" t="s">
        <v>136</v>
      </c>
      <c r="C22" s="66"/>
      <c r="D22" s="66"/>
      <c r="E22" s="94"/>
      <c r="F22" s="30"/>
    </row>
    <row r="23" spans="1:6" ht="49.5" customHeight="1">
      <c r="A23" s="66" t="s">
        <v>31</v>
      </c>
      <c r="B23" s="112" t="s">
        <v>93</v>
      </c>
      <c r="C23" s="66"/>
      <c r="E23" s="30"/>
      <c r="F23" s="30"/>
    </row>
    <row r="24" spans="1:6" ht="50.25" customHeight="1">
      <c r="A24" s="66" t="s">
        <v>26</v>
      </c>
      <c r="C24" s="30"/>
      <c r="D24" s="66"/>
      <c r="E24" s="66"/>
      <c r="F24" s="30"/>
    </row>
    <row r="25" spans="1:6" s="2" customFormat="1" ht="12.75">
      <c r="A25" s="38" t="s">
        <v>4</v>
      </c>
      <c r="B25" s="35">
        <f>$A$4+4</f>
        <v>42881</v>
      </c>
      <c r="C25" s="35">
        <f>$A$4+4</f>
        <v>42881</v>
      </c>
      <c r="D25" s="35">
        <f>$A$4+4</f>
        <v>42881</v>
      </c>
      <c r="E25" s="35">
        <f>$A$4+4</f>
        <v>42881</v>
      </c>
      <c r="F25" s="35">
        <f>$A$4+4</f>
        <v>42881</v>
      </c>
    </row>
    <row r="26" spans="1:6" ht="49.5" customHeight="1">
      <c r="A26" s="66" t="s">
        <v>24</v>
      </c>
      <c r="B26" s="66" t="s">
        <v>72</v>
      </c>
      <c r="D26" s="66"/>
      <c r="E26" s="30"/>
      <c r="F26" s="30"/>
    </row>
    <row r="27" spans="1:6" ht="49.5" customHeight="1">
      <c r="A27" s="66" t="s">
        <v>25</v>
      </c>
      <c r="B27" s="121" t="s">
        <v>50</v>
      </c>
      <c r="C27" s="121"/>
      <c r="D27" s="121"/>
      <c r="E27" s="121"/>
      <c r="F27" s="121"/>
    </row>
    <row r="28" spans="1:6" ht="49.5" customHeight="1">
      <c r="A28" s="66" t="s">
        <v>31</v>
      </c>
      <c r="B28" s="66" t="s">
        <v>140</v>
      </c>
      <c r="C28" s="66"/>
      <c r="D28" s="66"/>
      <c r="E28" s="66"/>
      <c r="F28" s="102"/>
    </row>
    <row r="29" spans="1:6" ht="49.5" customHeight="1">
      <c r="A29" s="66" t="s">
        <v>26</v>
      </c>
      <c r="B29" s="66"/>
      <c r="C29" s="30"/>
      <c r="E29" s="30"/>
      <c r="F29" s="102"/>
    </row>
    <row r="30" spans="1:6" s="2" customFormat="1" ht="12.75">
      <c r="A30" s="38" t="s">
        <v>5</v>
      </c>
      <c r="B30" s="35">
        <f>$A$4+5</f>
        <v>42882</v>
      </c>
      <c r="C30" s="35">
        <f>$A$4+5</f>
        <v>42882</v>
      </c>
      <c r="D30" s="35">
        <f>$A$4+5</f>
        <v>42882</v>
      </c>
      <c r="E30" s="35">
        <f>$A$4+5</f>
        <v>42882</v>
      </c>
      <c r="F30" s="35">
        <f>$A$4+5</f>
        <v>42882</v>
      </c>
    </row>
    <row r="31" spans="1:6" ht="49.5" customHeight="1">
      <c r="A31" s="66" t="s">
        <v>24</v>
      </c>
      <c r="B31" s="30"/>
      <c r="C31" s="30"/>
      <c r="D31" s="66"/>
      <c r="E31" s="66"/>
      <c r="F31" s="34"/>
    </row>
    <row r="32" spans="1:6" ht="49.5" customHeight="1">
      <c r="A32" s="66" t="s">
        <v>25</v>
      </c>
      <c r="B32" s="30"/>
      <c r="C32" s="66"/>
      <c r="D32" s="66"/>
      <c r="E32" s="66"/>
      <c r="F32" s="102"/>
    </row>
    <row r="33" spans="1:6" ht="49.5" customHeight="1">
      <c r="A33" s="66" t="s">
        <v>31</v>
      </c>
      <c r="B33" s="30"/>
      <c r="C33" s="66"/>
      <c r="D33" s="66"/>
      <c r="E33" s="30"/>
      <c r="F33" s="102"/>
    </row>
    <row r="34" spans="1:6" ht="49.5" customHeight="1">
      <c r="A34" s="66" t="s">
        <v>26</v>
      </c>
      <c r="B34" s="33"/>
      <c r="C34" s="30"/>
      <c r="D34" s="30"/>
      <c r="E34" s="67"/>
      <c r="F34" s="102"/>
    </row>
    <row r="35" spans="1:6" s="2" customFormat="1" ht="12.75">
      <c r="A35" s="73"/>
      <c r="B35" s="35"/>
      <c r="C35" s="35"/>
      <c r="D35" s="35"/>
      <c r="E35" s="35"/>
      <c r="F35" s="35"/>
    </row>
    <row r="37" spans="1:8" ht="20.25">
      <c r="A37" s="130" t="s">
        <v>40</v>
      </c>
      <c r="B37" s="130"/>
      <c r="C37" s="130"/>
      <c r="D37" s="130"/>
      <c r="E37" s="45" t="s">
        <v>19</v>
      </c>
      <c r="F37" s="8" t="s">
        <v>6</v>
      </c>
      <c r="H37" s="3"/>
    </row>
  </sheetData>
  <sheetProtection/>
  <mergeCells count="6">
    <mergeCell ref="B1:C1"/>
    <mergeCell ref="E1:F1"/>
    <mergeCell ref="A37:D37"/>
    <mergeCell ref="A2:F2"/>
    <mergeCell ref="B27:F27"/>
    <mergeCell ref="B12:F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42"/>
  <sheetViews>
    <sheetView view="pageBreakPreview" zoomScale="70" zoomScaleNormal="70" zoomScaleSheetLayoutView="70" zoomScalePageLayoutView="0" workbookViewId="0" topLeftCell="A16">
      <selection activeCell="C12" sqref="C12:C24"/>
    </sheetView>
  </sheetViews>
  <sheetFormatPr defaultColWidth="9.00390625" defaultRowHeight="12.75"/>
  <cols>
    <col min="1" max="1" width="15.75390625" style="2" customWidth="1"/>
    <col min="2" max="2" width="82.25390625" style="3" customWidth="1"/>
    <col min="3" max="3" width="84.375" style="3" customWidth="1"/>
    <col min="4" max="4" width="55.625" style="3" hidden="1" customWidth="1"/>
    <col min="5" max="5" width="42.75390625" style="3" hidden="1" customWidth="1"/>
    <col min="6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74" customHeight="1">
      <c r="A1" s="10"/>
      <c r="B1" s="123" t="s">
        <v>109</v>
      </c>
      <c r="C1" s="123"/>
      <c r="D1" s="85" t="s">
        <v>45</v>
      </c>
      <c r="E1" s="131" t="s">
        <v>30</v>
      </c>
      <c r="F1" s="131"/>
      <c r="G1" s="27"/>
    </row>
    <row r="2" spans="1:6" ht="18">
      <c r="A2" s="127" t="str">
        <f>"РАСПИСАНИЕ  4  КУРСА  С  "&amp;TEXT(A4,"ДД. ММ. ГГГГ")&amp;" ПО  "&amp;TEXT(A4+5,"ДД. ММ. ГГГГ")</f>
        <v>РАСПИСАНИЕ  4  КУРСА  С  22. 05. 2017 ПО  27. 05. 2017</v>
      </c>
      <c r="B2" s="127"/>
      <c r="C2" s="127"/>
      <c r="D2" s="127"/>
      <c r="E2" s="127"/>
      <c r="F2" s="127"/>
    </row>
    <row r="3" ht="3" customHeight="1" thickBot="1"/>
    <row r="4" spans="1:6" ht="22.5" customHeight="1" thickBot="1">
      <c r="A4" s="44">
        <f>'1 КУРС'!A4</f>
        <v>42877</v>
      </c>
      <c r="B4" s="69" t="s">
        <v>42</v>
      </c>
      <c r="C4" s="69" t="s">
        <v>43</v>
      </c>
      <c r="D4" s="69" t="s">
        <v>44</v>
      </c>
      <c r="E4" s="69" t="s">
        <v>21</v>
      </c>
      <c r="F4" s="36" t="s">
        <v>16</v>
      </c>
    </row>
    <row r="5" spans="1:6" ht="13.5" thickTop="1">
      <c r="A5" s="38" t="s">
        <v>0</v>
      </c>
      <c r="B5" s="35">
        <f>$A$4</f>
        <v>42877</v>
      </c>
      <c r="C5" s="35">
        <f>$A$4</f>
        <v>42877</v>
      </c>
      <c r="D5" s="35">
        <f>$A$4</f>
        <v>42877</v>
      </c>
      <c r="E5" s="35">
        <f>$A$4</f>
        <v>42877</v>
      </c>
      <c r="F5" s="32">
        <f>$A$4</f>
        <v>42877</v>
      </c>
    </row>
    <row r="6" spans="1:7" s="5" customFormat="1" ht="49.5" customHeight="1">
      <c r="A6" s="66" t="s">
        <v>26</v>
      </c>
      <c r="B6" s="66"/>
      <c r="C6" s="66"/>
      <c r="D6" s="66"/>
      <c r="E6" s="70"/>
      <c r="F6" s="56"/>
      <c r="G6" s="12"/>
    </row>
    <row r="7" spans="1:7" s="5" customFormat="1" ht="49.5" customHeight="1">
      <c r="A7" s="66" t="s">
        <v>51</v>
      </c>
      <c r="B7" s="66"/>
      <c r="C7" s="66"/>
      <c r="D7" s="66"/>
      <c r="E7" s="70"/>
      <c r="F7" s="50"/>
      <c r="G7" s="14"/>
    </row>
    <row r="8" spans="1:7" s="5" customFormat="1" ht="49.5" customHeight="1">
      <c r="A8" s="66" t="s">
        <v>52</v>
      </c>
      <c r="B8" s="66"/>
      <c r="C8" s="66"/>
      <c r="D8" s="33"/>
      <c r="F8" s="50"/>
      <c r="G8" s="14"/>
    </row>
    <row r="9" spans="1:6" ht="49.5" customHeight="1">
      <c r="A9" s="66" t="s">
        <v>53</v>
      </c>
      <c r="C9" s="30"/>
      <c r="D9" s="66"/>
      <c r="E9" s="50"/>
      <c r="F9" s="50"/>
    </row>
    <row r="10" spans="1:6" ht="12.75">
      <c r="A10" s="38" t="s">
        <v>1</v>
      </c>
      <c r="B10" s="35">
        <f>$A$4+1</f>
        <v>42878</v>
      </c>
      <c r="C10" s="35">
        <f>$A$4+1</f>
        <v>42878</v>
      </c>
      <c r="D10" s="35">
        <f>$A$4+1</f>
        <v>42878</v>
      </c>
      <c r="E10" s="35">
        <f>$A$4+1</f>
        <v>42878</v>
      </c>
      <c r="F10" s="57">
        <f>$A$4+1</f>
        <v>42878</v>
      </c>
    </row>
    <row r="11" spans="1:6" ht="49.5" customHeight="1">
      <c r="A11" s="66" t="s">
        <v>26</v>
      </c>
      <c r="B11" s="66"/>
      <c r="C11" s="66"/>
      <c r="D11" s="66"/>
      <c r="E11" s="86"/>
      <c r="F11" s="50"/>
    </row>
    <row r="12" spans="1:6" ht="49.5" customHeight="1">
      <c r="A12" s="66" t="s">
        <v>51</v>
      </c>
      <c r="B12" s="66"/>
      <c r="C12" s="66"/>
      <c r="D12" s="66"/>
      <c r="E12" s="70"/>
      <c r="F12" s="50"/>
    </row>
    <row r="13" spans="1:6" ht="49.5" customHeight="1">
      <c r="A13" s="66" t="s">
        <v>52</v>
      </c>
      <c r="B13" s="66"/>
      <c r="C13" s="66"/>
      <c r="D13" s="66"/>
      <c r="E13" s="70"/>
      <c r="F13" s="58"/>
    </row>
    <row r="14" spans="1:6" ht="49.5" customHeight="1">
      <c r="A14" s="66" t="s">
        <v>53</v>
      </c>
      <c r="B14" s="66"/>
      <c r="C14" s="30"/>
      <c r="D14" s="66"/>
      <c r="F14" s="55"/>
    </row>
    <row r="15" spans="1:6" ht="12.75">
      <c r="A15" s="38" t="s">
        <v>2</v>
      </c>
      <c r="B15" s="35">
        <f>$A$4+2</f>
        <v>42879</v>
      </c>
      <c r="C15" s="35">
        <f>$A$4+2</f>
        <v>42879</v>
      </c>
      <c r="D15" s="35">
        <f>$A$4+2</f>
        <v>42879</v>
      </c>
      <c r="E15" s="35">
        <f>$A$4+2</f>
        <v>42879</v>
      </c>
      <c r="F15" s="57">
        <f>$A$4+2</f>
        <v>42879</v>
      </c>
    </row>
    <row r="16" spans="1:7" ht="49.5" customHeight="1">
      <c r="A16" s="66" t="s">
        <v>26</v>
      </c>
      <c r="B16" s="66"/>
      <c r="C16" s="66" t="s">
        <v>106</v>
      </c>
      <c r="D16" s="66"/>
      <c r="E16" s="66"/>
      <c r="F16" s="50"/>
      <c r="G16" s="12"/>
    </row>
    <row r="17" spans="1:6" ht="49.5" customHeight="1">
      <c r="A17" s="66" t="s">
        <v>51</v>
      </c>
      <c r="B17" s="66"/>
      <c r="C17" s="66" t="s">
        <v>135</v>
      </c>
      <c r="D17" s="66"/>
      <c r="E17" s="66"/>
      <c r="F17" s="50"/>
    </row>
    <row r="18" spans="1:6" ht="49.5" customHeight="1">
      <c r="A18" s="66" t="s">
        <v>52</v>
      </c>
      <c r="C18" s="66" t="s">
        <v>135</v>
      </c>
      <c r="D18" s="66"/>
      <c r="E18" s="66"/>
      <c r="F18" s="58"/>
    </row>
    <row r="19" spans="1:6" ht="49.5" customHeight="1">
      <c r="A19" s="66" t="s">
        <v>53</v>
      </c>
      <c r="B19" s="30"/>
      <c r="C19" s="30"/>
      <c r="D19" s="70"/>
      <c r="F19" s="58"/>
    </row>
    <row r="20" spans="1:6" ht="12.75">
      <c r="A20" s="38" t="s">
        <v>3</v>
      </c>
      <c r="B20" s="98">
        <f>$A$4+3</f>
        <v>42880</v>
      </c>
      <c r="C20" s="98">
        <f>$A$4+3</f>
        <v>42880</v>
      </c>
      <c r="D20" s="110">
        <f>$A$4+3</f>
        <v>42880</v>
      </c>
      <c r="E20" s="35">
        <f>$A$4+3</f>
        <v>42880</v>
      </c>
      <c r="F20" s="57">
        <f>$A$4+3</f>
        <v>42880</v>
      </c>
    </row>
    <row r="21" spans="1:6" ht="49.5" customHeight="1">
      <c r="A21" s="66" t="s">
        <v>26</v>
      </c>
      <c r="B21" s="30"/>
      <c r="C21" s="66" t="s">
        <v>106</v>
      </c>
      <c r="D21" s="70"/>
      <c r="E21" s="75"/>
      <c r="F21" s="50"/>
    </row>
    <row r="22" spans="1:6" ht="49.5" customHeight="1">
      <c r="A22" s="66" t="s">
        <v>51</v>
      </c>
      <c r="B22" s="66"/>
      <c r="C22" s="66" t="s">
        <v>111</v>
      </c>
      <c r="D22" s="70"/>
      <c r="E22" s="66"/>
      <c r="F22" s="58"/>
    </row>
    <row r="23" spans="1:6" ht="49.5" customHeight="1">
      <c r="A23" s="66" t="s">
        <v>52</v>
      </c>
      <c r="B23" s="30"/>
      <c r="D23" s="70"/>
      <c r="E23" s="30"/>
      <c r="F23" s="50"/>
    </row>
    <row r="24" spans="1:6" ht="49.5" customHeight="1">
      <c r="A24" s="66" t="s">
        <v>53</v>
      </c>
      <c r="B24" s="30"/>
      <c r="C24" s="66"/>
      <c r="D24" s="70"/>
      <c r="E24" s="66"/>
      <c r="F24" s="50"/>
    </row>
    <row r="25" spans="1:6" ht="12.75">
      <c r="A25" s="38" t="s">
        <v>4</v>
      </c>
      <c r="B25" s="35">
        <f>$A$4+4</f>
        <v>42881</v>
      </c>
      <c r="C25" s="35">
        <f>$A$4+4</f>
        <v>42881</v>
      </c>
      <c r="D25" s="57">
        <f>$A$4+4</f>
        <v>42881</v>
      </c>
      <c r="E25" s="35">
        <f>$A$4+4</f>
        <v>42881</v>
      </c>
      <c r="F25" s="57">
        <f>$A$4+4</f>
        <v>42881</v>
      </c>
    </row>
    <row r="26" spans="1:7" ht="49.5" customHeight="1">
      <c r="A26" s="66" t="s">
        <v>26</v>
      </c>
      <c r="B26" s="30"/>
      <c r="C26" s="66"/>
      <c r="D26" s="70"/>
      <c r="E26" s="66"/>
      <c r="F26" s="59"/>
      <c r="G26" s="46"/>
    </row>
    <row r="27" spans="1:7" ht="49.5" customHeight="1">
      <c r="A27" s="66" t="s">
        <v>51</v>
      </c>
      <c r="B27" s="30"/>
      <c r="C27" s="66"/>
      <c r="D27" s="70"/>
      <c r="E27" s="66"/>
      <c r="F27" s="60"/>
      <c r="G27" s="47"/>
    </row>
    <row r="28" spans="1:7" ht="49.5" customHeight="1">
      <c r="A28" s="66" t="s">
        <v>52</v>
      </c>
      <c r="B28" s="30"/>
      <c r="C28" s="66"/>
      <c r="D28" s="70"/>
      <c r="E28" s="76"/>
      <c r="F28" s="55"/>
      <c r="G28" s="48"/>
    </row>
    <row r="29" spans="1:7" ht="49.5" customHeight="1">
      <c r="A29" s="66" t="s">
        <v>53</v>
      </c>
      <c r="B29" s="30"/>
      <c r="C29" s="30"/>
      <c r="D29" s="111"/>
      <c r="E29" s="86"/>
      <c r="F29" s="61"/>
      <c r="G29" s="10"/>
    </row>
    <row r="30" spans="1:7" ht="12.75">
      <c r="A30" s="38" t="s">
        <v>5</v>
      </c>
      <c r="B30" s="35">
        <f>$A$4+5</f>
        <v>42882</v>
      </c>
      <c r="C30" s="35">
        <f>$A$4+5</f>
        <v>42882</v>
      </c>
      <c r="D30" s="35">
        <f>$A$4+5</f>
        <v>42882</v>
      </c>
      <c r="E30" s="35">
        <f>$A$4+5</f>
        <v>42882</v>
      </c>
      <c r="F30" s="62">
        <f>$A$4+5</f>
        <v>42882</v>
      </c>
      <c r="G30" s="10"/>
    </row>
    <row r="31" spans="1:7" ht="49.5" customHeight="1">
      <c r="A31" s="66" t="s">
        <v>24</v>
      </c>
      <c r="B31" s="30"/>
      <c r="C31" s="30"/>
      <c r="D31" s="133"/>
      <c r="E31" s="133"/>
      <c r="F31" s="59"/>
      <c r="G31" s="46"/>
    </row>
    <row r="32" spans="1:6" ht="49.5" customHeight="1">
      <c r="A32" s="66" t="s">
        <v>25</v>
      </c>
      <c r="B32" s="66"/>
      <c r="C32" s="30"/>
      <c r="D32" s="67"/>
      <c r="E32" s="67"/>
      <c r="F32" s="63"/>
    </row>
    <row r="33" spans="1:6" ht="49.5" customHeight="1">
      <c r="A33" s="66" t="s">
        <v>31</v>
      </c>
      <c r="B33" s="30"/>
      <c r="C33" s="66"/>
      <c r="D33" s="67"/>
      <c r="E33" s="67"/>
      <c r="F33" s="64"/>
    </row>
    <row r="34" spans="1:6" ht="49.5" customHeight="1">
      <c r="A34" s="66" t="s">
        <v>26</v>
      </c>
      <c r="B34" s="30"/>
      <c r="C34" s="67"/>
      <c r="D34" s="66"/>
      <c r="E34" s="66"/>
      <c r="F34" s="50"/>
    </row>
    <row r="35" spans="1:6" ht="12.75">
      <c r="A35" s="38"/>
      <c r="B35" s="35"/>
      <c r="C35" s="35"/>
      <c r="D35" s="35"/>
      <c r="E35" s="35"/>
      <c r="F35" s="35"/>
    </row>
    <row r="37" spans="1:8" s="5" customFormat="1" ht="20.25">
      <c r="A37" s="134" t="s">
        <v>40</v>
      </c>
      <c r="B37" s="134"/>
      <c r="C37" s="134"/>
      <c r="D37" s="134"/>
      <c r="E37" s="45" t="s">
        <v>19</v>
      </c>
      <c r="F37" s="8" t="s">
        <v>6</v>
      </c>
      <c r="G37" s="8"/>
      <c r="H37" s="8"/>
    </row>
    <row r="38" ht="12.75">
      <c r="D38" s="14"/>
    </row>
    <row r="42" ht="12.75">
      <c r="F42" s="15"/>
    </row>
  </sheetData>
  <sheetProtection/>
  <mergeCells count="5">
    <mergeCell ref="A37:D37"/>
    <mergeCell ref="D31:E31"/>
    <mergeCell ref="B1:C1"/>
    <mergeCell ref="E1:F1"/>
    <mergeCell ref="A2:F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B1" sqref="B1"/>
    </sheetView>
  </sheetViews>
  <sheetFormatPr defaultColWidth="9.00390625" defaultRowHeight="12.75"/>
  <cols>
    <col min="1" max="1" width="15.75390625" style="2" customWidth="1"/>
    <col min="2" max="2" width="161.75390625" style="3" customWidth="1"/>
    <col min="3" max="3" width="84.625" style="3" hidden="1" customWidth="1"/>
    <col min="4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71" t="s">
        <v>110</v>
      </c>
      <c r="C1" s="72" t="s">
        <v>32</v>
      </c>
      <c r="D1" s="71"/>
      <c r="E1" s="131" t="s">
        <v>17</v>
      </c>
      <c r="F1" s="131"/>
      <c r="G1" s="27"/>
    </row>
    <row r="2" spans="1:12" ht="18">
      <c r="A2" s="127" t="str">
        <f>"РАСПИСАНИЕ  5  КУРСА  С  "&amp;TEXT(A4,"ДД. ММ. ГГГГ")&amp;" ПО  "&amp;TEXT(A4+5,"ДД. ММ. ГГГГ")</f>
        <v>РАСПИСАНИЕ  5  КУРСА  С  22. 05. 2017 ПО  27. 05. 2017</v>
      </c>
      <c r="B2" s="127"/>
      <c r="C2" s="127"/>
      <c r="D2" s="127"/>
      <c r="E2" s="127"/>
      <c r="F2" s="127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44">
        <f>'1 КУРС'!A4</f>
        <v>42877</v>
      </c>
      <c r="B4" s="69" t="s">
        <v>39</v>
      </c>
      <c r="C4" s="69" t="s">
        <v>18</v>
      </c>
      <c r="D4" s="36" t="s">
        <v>14</v>
      </c>
      <c r="E4" s="4" t="s">
        <v>15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38" t="s">
        <v>0</v>
      </c>
      <c r="B5" s="35">
        <f>$A$4</f>
        <v>42877</v>
      </c>
      <c r="C5" s="35">
        <f>$A$4</f>
        <v>42877</v>
      </c>
      <c r="D5" s="11">
        <f>$A$4</f>
        <v>42877</v>
      </c>
      <c r="E5" s="11">
        <f>$A$4</f>
        <v>42877</v>
      </c>
      <c r="F5" s="11">
        <f>$A$4</f>
        <v>42877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66" t="s">
        <v>24</v>
      </c>
      <c r="B6" s="66"/>
      <c r="C6" s="100"/>
      <c r="D6" s="40"/>
      <c r="E6" s="20"/>
      <c r="F6" s="82"/>
      <c r="G6" s="83"/>
      <c r="H6" s="13"/>
      <c r="I6" s="13"/>
      <c r="J6" s="13"/>
      <c r="K6" s="13"/>
      <c r="L6" s="13"/>
    </row>
    <row r="7" spans="1:12" s="5" customFormat="1" ht="49.5" customHeight="1">
      <c r="A7" s="66" t="s">
        <v>25</v>
      </c>
      <c r="B7" s="66"/>
      <c r="C7" s="66"/>
      <c r="D7" s="28"/>
      <c r="E7" s="1"/>
      <c r="F7" s="1"/>
      <c r="G7" s="14"/>
      <c r="H7" s="13"/>
      <c r="I7" s="13"/>
      <c r="J7" s="13"/>
      <c r="K7" s="13"/>
      <c r="L7" s="13"/>
    </row>
    <row r="8" spans="1:12" s="5" customFormat="1" ht="49.5" customHeight="1">
      <c r="A8" s="66" t="s">
        <v>31</v>
      </c>
      <c r="B8" s="66"/>
      <c r="C8" s="66"/>
      <c r="D8" s="40"/>
      <c r="E8" s="1"/>
      <c r="F8" s="1"/>
      <c r="G8" s="14"/>
      <c r="H8" s="13"/>
      <c r="I8" s="13"/>
      <c r="J8" s="13"/>
      <c r="K8" s="13"/>
      <c r="L8" s="13"/>
    </row>
    <row r="9" spans="1:12" ht="49.5" customHeight="1" thickBot="1">
      <c r="A9" s="66" t="s">
        <v>26</v>
      </c>
      <c r="B9" s="30"/>
      <c r="C9" s="30"/>
      <c r="D9" s="41"/>
      <c r="E9" s="20"/>
      <c r="F9" s="15"/>
      <c r="G9" s="10"/>
      <c r="H9" s="10"/>
      <c r="I9" s="10"/>
      <c r="J9" s="10"/>
      <c r="K9" s="10"/>
      <c r="L9" s="10"/>
    </row>
    <row r="10" spans="1:12" ht="14.25" thickBot="1" thickTop="1">
      <c r="A10" s="38" t="s">
        <v>1</v>
      </c>
      <c r="B10" s="35">
        <f>$A$4+1</f>
        <v>42878</v>
      </c>
      <c r="C10" s="74">
        <f>$A$4+1</f>
        <v>42878</v>
      </c>
      <c r="D10" s="11">
        <f>$A$4+1</f>
        <v>42878</v>
      </c>
      <c r="E10" s="11">
        <f>$A$4+1</f>
        <v>42878</v>
      </c>
      <c r="F10" s="11">
        <f>$A$4+1</f>
        <v>42878</v>
      </c>
      <c r="G10" s="10"/>
      <c r="H10" s="10"/>
      <c r="I10" s="10"/>
      <c r="J10" s="10"/>
      <c r="K10" s="10"/>
      <c r="L10" s="10"/>
    </row>
    <row r="11" spans="1:12" ht="49.5" customHeight="1" thickTop="1">
      <c r="A11" s="66" t="s">
        <v>24</v>
      </c>
      <c r="C11" s="99"/>
      <c r="D11" s="29"/>
      <c r="E11" s="6"/>
      <c r="F11" s="20"/>
      <c r="G11" s="10"/>
      <c r="H11" s="10"/>
      <c r="I11" s="10"/>
      <c r="J11" s="10"/>
      <c r="K11" s="10"/>
      <c r="L11" s="10"/>
    </row>
    <row r="12" spans="1:12" ht="46.5" customHeight="1">
      <c r="A12" s="66" t="s">
        <v>25</v>
      </c>
      <c r="B12" s="66"/>
      <c r="C12" s="66"/>
      <c r="D12" s="28"/>
      <c r="E12" s="6"/>
      <c r="F12" s="82"/>
      <c r="G12" s="81"/>
      <c r="H12" s="10"/>
      <c r="I12" s="10"/>
      <c r="J12" s="10"/>
      <c r="K12" s="10"/>
      <c r="L12" s="10"/>
    </row>
    <row r="13" spans="1:12" ht="44.25" customHeight="1">
      <c r="A13" s="66" t="s">
        <v>31</v>
      </c>
      <c r="B13" s="66"/>
      <c r="C13" s="66"/>
      <c r="D13" s="29"/>
      <c r="E13" s="1"/>
      <c r="F13" s="80"/>
      <c r="G13" s="81"/>
      <c r="H13" s="10"/>
      <c r="I13" s="10"/>
      <c r="J13" s="10"/>
      <c r="K13" s="10"/>
      <c r="L13" s="10"/>
    </row>
    <row r="14" spans="1:12" ht="45" customHeight="1" thickBot="1">
      <c r="A14" s="66" t="s">
        <v>26</v>
      </c>
      <c r="B14" s="66"/>
      <c r="C14" s="66"/>
      <c r="D14" s="40"/>
      <c r="E14" s="1"/>
      <c r="F14" s="95"/>
      <c r="G14" s="81"/>
      <c r="H14" s="10"/>
      <c r="I14" s="10"/>
      <c r="J14" s="10"/>
      <c r="K14" s="10"/>
      <c r="L14" s="10"/>
    </row>
    <row r="15" spans="1:12" ht="14.25" thickBot="1" thickTop="1">
      <c r="A15" s="38" t="s">
        <v>2</v>
      </c>
      <c r="B15" s="35">
        <f>$A$4+2</f>
        <v>42879</v>
      </c>
      <c r="C15" s="35">
        <f>$A$4+2</f>
        <v>42879</v>
      </c>
      <c r="D15" s="11">
        <f>$A$4+2</f>
        <v>42879</v>
      </c>
      <c r="E15" s="11">
        <f>$A$4+2</f>
        <v>42879</v>
      </c>
      <c r="F15" s="11">
        <f>$A$4+2</f>
        <v>42879</v>
      </c>
      <c r="G15" s="10"/>
      <c r="H15" s="10"/>
      <c r="I15" s="10"/>
      <c r="J15" s="10"/>
      <c r="K15" s="10"/>
      <c r="L15" s="10"/>
    </row>
    <row r="16" spans="1:12" ht="49.5" customHeight="1" thickTop="1">
      <c r="A16" s="68" t="s">
        <v>24</v>
      </c>
      <c r="B16" s="66"/>
      <c r="C16" s="99"/>
      <c r="D16" s="28"/>
      <c r="E16" s="1"/>
      <c r="F16" s="82"/>
      <c r="G16" s="83"/>
      <c r="H16" s="10"/>
      <c r="I16" s="10"/>
      <c r="J16" s="10"/>
      <c r="K16" s="10"/>
      <c r="L16" s="10"/>
    </row>
    <row r="17" spans="1:12" ht="49.5" customHeight="1">
      <c r="A17" s="68" t="s">
        <v>25</v>
      </c>
      <c r="B17" s="66"/>
      <c r="C17" s="66"/>
      <c r="D17" s="28"/>
      <c r="E17" s="1"/>
      <c r="F17" s="80"/>
      <c r="G17" s="81"/>
      <c r="H17" s="10"/>
      <c r="I17" s="10"/>
      <c r="J17" s="10"/>
      <c r="K17" s="10"/>
      <c r="L17" s="10"/>
    </row>
    <row r="18" spans="1:12" ht="49.5" customHeight="1">
      <c r="A18" s="68" t="s">
        <v>31</v>
      </c>
      <c r="C18" s="66"/>
      <c r="D18" s="28"/>
      <c r="E18" s="1"/>
      <c r="F18" s="80"/>
      <c r="G18" s="81"/>
      <c r="H18" s="10"/>
      <c r="I18" s="10"/>
      <c r="J18" s="10"/>
      <c r="K18" s="10"/>
      <c r="L18" s="10"/>
    </row>
    <row r="19" spans="1:12" ht="49.5" customHeight="1" thickBot="1">
      <c r="A19" s="68" t="s">
        <v>26</v>
      </c>
      <c r="B19" s="30"/>
      <c r="C19" s="70"/>
      <c r="D19" s="41"/>
      <c r="E19" s="15"/>
      <c r="F19" s="15"/>
      <c r="G19" s="10"/>
      <c r="H19" s="10"/>
      <c r="I19" s="10"/>
      <c r="J19" s="10"/>
      <c r="K19" s="10"/>
      <c r="L19" s="10"/>
    </row>
    <row r="20" spans="1:12" ht="14.25" thickBot="1" thickTop="1">
      <c r="A20" s="73" t="s">
        <v>3</v>
      </c>
      <c r="B20" s="35">
        <f>$A$4+3</f>
        <v>42880</v>
      </c>
      <c r="C20" s="57">
        <f>$A$4+3</f>
        <v>42880</v>
      </c>
      <c r="D20" s="11">
        <f>$A$4+3</f>
        <v>42880</v>
      </c>
      <c r="E20" s="11">
        <f>$A$4+3</f>
        <v>42880</v>
      </c>
      <c r="F20" s="11">
        <f>$A$4+3</f>
        <v>42880</v>
      </c>
      <c r="G20" s="10"/>
      <c r="H20" s="10"/>
      <c r="I20" s="10"/>
      <c r="J20" s="10"/>
      <c r="K20" s="10"/>
      <c r="L20" s="10"/>
    </row>
    <row r="21" spans="1:12" ht="42" customHeight="1" thickTop="1">
      <c r="A21" s="68" t="s">
        <v>24</v>
      </c>
      <c r="B21" s="66"/>
      <c r="D21" s="29"/>
      <c r="E21" s="6"/>
      <c r="F21" s="80"/>
      <c r="G21" s="81"/>
      <c r="H21" s="10"/>
      <c r="I21" s="10"/>
      <c r="J21" s="10"/>
      <c r="K21" s="10"/>
      <c r="L21" s="10"/>
    </row>
    <row r="22" spans="1:12" ht="39.75" customHeight="1">
      <c r="A22" s="68" t="s">
        <v>25</v>
      </c>
      <c r="B22" s="66"/>
      <c r="C22" s="70"/>
      <c r="D22" s="28"/>
      <c r="E22" s="6"/>
      <c r="F22" s="80"/>
      <c r="G22" s="81"/>
      <c r="H22" s="10"/>
      <c r="I22" s="10"/>
      <c r="J22" s="10"/>
      <c r="K22" s="10"/>
      <c r="L22" s="10"/>
    </row>
    <row r="23" spans="1:12" ht="39" customHeight="1">
      <c r="A23" s="97" t="s">
        <v>31</v>
      </c>
      <c r="C23" s="70"/>
      <c r="E23" s="1"/>
      <c r="F23" s="80"/>
      <c r="G23" s="81"/>
      <c r="H23" s="10"/>
      <c r="I23" s="10"/>
      <c r="J23" s="10"/>
      <c r="K23" s="10"/>
      <c r="L23" s="10"/>
    </row>
    <row r="24" spans="1:12" ht="35.25" customHeight="1" thickBot="1">
      <c r="A24" s="104" t="s">
        <v>26</v>
      </c>
      <c r="B24" s="30"/>
      <c r="C24" s="70"/>
      <c r="D24" s="40"/>
      <c r="E24" s="1"/>
      <c r="F24" s="15"/>
      <c r="G24" s="10"/>
      <c r="H24" s="10"/>
      <c r="I24" s="10"/>
      <c r="J24" s="10"/>
      <c r="K24" s="10"/>
      <c r="L24" s="10"/>
    </row>
    <row r="25" spans="1:12" ht="14.25" thickBot="1" thickTop="1">
      <c r="A25" s="73" t="s">
        <v>4</v>
      </c>
      <c r="B25" s="35">
        <f>$A$4+4</f>
        <v>42881</v>
      </c>
      <c r="C25" s="106">
        <f>$A$4+4</f>
        <v>42881</v>
      </c>
      <c r="D25" s="11">
        <f>$A$4+4</f>
        <v>42881</v>
      </c>
      <c r="E25" s="11">
        <f>$A$4+4</f>
        <v>42881</v>
      </c>
      <c r="F25" s="11">
        <f>$A$4+4</f>
        <v>42881</v>
      </c>
      <c r="G25" s="10"/>
      <c r="H25" s="10"/>
      <c r="I25" s="10"/>
      <c r="J25" s="10"/>
      <c r="K25" s="10"/>
      <c r="L25" s="10"/>
    </row>
    <row r="26" spans="1:12" ht="42" customHeight="1" thickTop="1">
      <c r="A26" s="97" t="s">
        <v>24</v>
      </c>
      <c r="B26" s="66"/>
      <c r="D26" s="42"/>
      <c r="E26" s="22"/>
      <c r="F26" s="87"/>
      <c r="G26" s="81"/>
      <c r="H26" s="10"/>
      <c r="I26" s="10"/>
      <c r="J26" s="10"/>
      <c r="K26" s="10"/>
      <c r="L26" s="10"/>
    </row>
    <row r="27" spans="1:12" ht="46.5" customHeight="1">
      <c r="A27" s="104" t="s">
        <v>25</v>
      </c>
      <c r="B27" s="66"/>
      <c r="C27" s="70"/>
      <c r="D27" s="43"/>
      <c r="E27" s="23"/>
      <c r="F27" s="84"/>
      <c r="G27" s="81"/>
      <c r="H27" s="10"/>
      <c r="I27" s="10"/>
      <c r="J27" s="10"/>
      <c r="K27" s="10"/>
      <c r="L27" s="10"/>
    </row>
    <row r="28" spans="1:12" ht="49.5" customHeight="1">
      <c r="A28" s="104" t="s">
        <v>31</v>
      </c>
      <c r="B28" s="30"/>
      <c r="C28" s="70"/>
      <c r="D28" s="43"/>
      <c r="E28" s="6"/>
      <c r="F28" s="21"/>
      <c r="G28" s="10"/>
      <c r="H28" s="10"/>
      <c r="I28" s="10"/>
      <c r="J28" s="10"/>
      <c r="K28" s="10"/>
      <c r="L28" s="10"/>
    </row>
    <row r="29" spans="1:12" ht="39.75" customHeight="1">
      <c r="A29" s="104" t="s">
        <v>26</v>
      </c>
      <c r="B29" s="30"/>
      <c r="C29" s="70"/>
      <c r="D29" s="29"/>
      <c r="E29" s="6"/>
      <c r="F29" s="80"/>
      <c r="G29" s="81"/>
      <c r="H29" s="10"/>
      <c r="I29" s="10"/>
      <c r="J29" s="10"/>
      <c r="K29" s="10"/>
      <c r="L29" s="10"/>
    </row>
    <row r="30" spans="1:12" ht="13.5" thickBot="1">
      <c r="A30" s="73" t="s">
        <v>5</v>
      </c>
      <c r="B30" s="35">
        <f>$A$4+5</f>
        <v>42882</v>
      </c>
      <c r="C30" s="57">
        <f>$A$4+5</f>
        <v>42882</v>
      </c>
      <c r="D30" s="26">
        <f>$A$4+5</f>
        <v>42882</v>
      </c>
      <c r="E30" s="26">
        <f>$A$4+5</f>
        <v>42882</v>
      </c>
      <c r="F30" s="26">
        <f>$A$4+5</f>
        <v>42882</v>
      </c>
      <c r="G30" s="10"/>
      <c r="H30" s="10"/>
      <c r="I30" s="10"/>
      <c r="J30" s="10"/>
      <c r="K30" s="10"/>
      <c r="L30" s="10"/>
    </row>
    <row r="31" spans="1:12" ht="37.5" customHeight="1" thickTop="1">
      <c r="A31" s="97" t="s">
        <v>24</v>
      </c>
      <c r="B31" s="30"/>
      <c r="C31" s="50"/>
      <c r="D31" s="42"/>
      <c r="E31" s="22"/>
      <c r="F31" s="22"/>
      <c r="G31" s="10"/>
      <c r="H31" s="10"/>
      <c r="I31" s="10"/>
      <c r="J31" s="10"/>
      <c r="K31" s="10"/>
      <c r="L31" s="10"/>
    </row>
    <row r="32" spans="1:12" ht="42" customHeight="1">
      <c r="A32" s="104" t="s">
        <v>25</v>
      </c>
      <c r="B32" s="30"/>
      <c r="C32" s="50"/>
      <c r="D32" s="43"/>
      <c r="E32" s="23"/>
      <c r="F32" s="21"/>
      <c r="G32" s="10"/>
      <c r="H32" s="10"/>
      <c r="I32" s="10"/>
      <c r="J32" s="10"/>
      <c r="K32" s="10"/>
      <c r="L32" s="10"/>
    </row>
    <row r="33" spans="1:12" ht="42" customHeight="1">
      <c r="A33" s="104" t="s">
        <v>31</v>
      </c>
      <c r="B33" s="66"/>
      <c r="C33" s="107"/>
      <c r="D33" s="43"/>
      <c r="E33" s="25"/>
      <c r="F33" s="21"/>
      <c r="G33" s="10"/>
      <c r="H33" s="10"/>
      <c r="I33" s="10"/>
      <c r="J33" s="10"/>
      <c r="K33" s="10"/>
      <c r="L33" s="10"/>
    </row>
    <row r="34" spans="1:12" ht="39.75" customHeight="1" thickBot="1">
      <c r="A34" s="105" t="s">
        <v>26</v>
      </c>
      <c r="B34" s="30"/>
      <c r="C34" s="70"/>
      <c r="D34" s="29"/>
      <c r="E34" s="6"/>
      <c r="F34" s="24"/>
      <c r="G34" s="10"/>
      <c r="H34" s="10"/>
      <c r="I34" s="10"/>
      <c r="J34" s="10"/>
      <c r="K34" s="10"/>
      <c r="L34" s="10"/>
    </row>
    <row r="35" spans="1:12" ht="14.25" thickBot="1" thickTop="1">
      <c r="A35" s="38"/>
      <c r="B35" s="35"/>
      <c r="C35" s="57"/>
      <c r="D35" s="26"/>
      <c r="E35" s="26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10"/>
      <c r="B36" s="14"/>
      <c r="C36" s="50"/>
    </row>
    <row r="37" spans="1:12" s="5" customFormat="1" ht="20.25">
      <c r="A37" s="39" t="s">
        <v>8</v>
      </c>
      <c r="B37" s="78" t="s">
        <v>22</v>
      </c>
      <c r="C37" s="77" t="s">
        <v>19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2">
    <mergeCell ref="A2:F2"/>
    <mergeCell ref="E1:F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2017-05-19T15:01:52Z</cp:lastPrinted>
  <dcterms:created xsi:type="dcterms:W3CDTF">2002-09-14T02:38:58Z</dcterms:created>
  <dcterms:modified xsi:type="dcterms:W3CDTF">2017-05-19T15:02:18Z</dcterms:modified>
  <cp:category/>
  <cp:version/>
  <cp:contentType/>
  <cp:contentStatus/>
</cp:coreProperties>
</file>