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'!$A$1:$D$37</definedName>
    <definedName name="_xlnm.Print_Area" localSheetId="1">'2 КУРС'!$A$1:$E$37</definedName>
    <definedName name="_xlnm.Print_Area" localSheetId="2">'3 КУРС'!$A$1:$E$37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<sst xmlns="http://schemas.openxmlformats.org/spreadsheetml/2006/main" count="318" uniqueCount="140">
  <si>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</si>
  <si>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</si>
  <si>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</si>
  <si>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</si>
  <si>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</si>
  <si>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</si>
  <si>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</si>
  <si>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</si>
  <si>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ПМ-11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</si>
  <si>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</si>
  <si>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</si>
  <si>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</si>
  <si>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</si>
  <si>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</si>
  <si>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</si>
  <si>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ДО - 31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</si>
  <si>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</si>
  <si>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</si>
  <si>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</si>
  <si>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 xml:space="preserve">Ф   И   З   И   Ч   Е   С   К   А   Я        К   У   Л   Ь   Т   У   Р   А </t>
  </si>
  <si>
    <t>ДО -12</t>
  </si>
  <si>
    <t>ЛОГ -13</t>
  </si>
  <si>
    <t>Н.А. Леонюк</t>
  </si>
  <si>
    <t>ДО -22</t>
  </si>
  <si>
    <t>ЛОГ -23</t>
  </si>
  <si>
    <t>СПсД, СПД - 32</t>
  </si>
  <si>
    <t>ЛОГ - 33</t>
  </si>
  <si>
    <t>СП - 34</t>
  </si>
  <si>
    <t>ЛОГ - 43</t>
  </si>
  <si>
    <t>СП - 44</t>
  </si>
  <si>
    <t>СОВРЕМЕННЫЙ РУССКИЙ ЯЗЫК    лк
Левонюк А.Е.   000</t>
  </si>
  <si>
    <t>ДОШКОЛЬНАЯ  ПЕДАГОГИКА     лк
 Александрович Т.В.               000</t>
  </si>
  <si>
    <t>МЕД.-БИОЛОГИЧЕСКИЕ  ОСНОВЫ   лк
Тарасюк А.Н.    000</t>
  </si>
  <si>
    <t>ДОШКОЛЬНАЯ  ПЕДАГОГИКА     пр
 Александрович Т.В.               000</t>
  </si>
  <si>
    <t>ДОШКОЛЬНАЯ  ПЕДАГОГИКА     пр
 Шевчук Е.П.             000</t>
  </si>
  <si>
    <t>МЕТОДЫ И ТЕХНОЛОГИИ СР  пр
Ильяшева В.В.      000</t>
  </si>
  <si>
    <t>ПСИХОЛОГИЯ ТРУДА    пр
Ульянова А.Ю.      000</t>
  </si>
  <si>
    <t>ВОЗРАСТНАЯ И ПЕД. ПСИХОЛОГИЯ   пр
Ульянова А.Ю.     000</t>
  </si>
  <si>
    <t>ТиМ РАЗВИТИЯ РЕЧИ  пр
 Зданович Е.М.              000</t>
  </si>
  <si>
    <t>ОСН. ПРОФ. МАСТ. ПЕДАГОГА   пр
Жук Г.В.     000</t>
  </si>
  <si>
    <t>ОРГ. РАБ. С РАЗЛ. СОЦ. ГР.  пр
Ануфрикова Н.С.   000</t>
  </si>
  <si>
    <t>ПОДД. РАЗВ. КРЕАТИВН. РЕБЕНКА     пр
 Александрович Т.В.               000</t>
  </si>
  <si>
    <t>МЕД.-БИОЛОГИЧЕСКИЕ  ОСНОВЫ   пр
Павлик Н.Н.    000</t>
  </si>
  <si>
    <t>СОВР. ОБРАЗ. ТЕХНОЛОГИИ    пр
Голуб О.О.    000</t>
  </si>
  <si>
    <t xml:space="preserve">ИНОСТРАННЫЙ ЯЗЫК
           Полева И.А.                                Повх И.В.                           Воробей О.Н.                         Иванюк  Н.В.  301 н.к.  </t>
  </si>
  <si>
    <t>ИНОСТРАННЫЙ ЯЗЫК
           Полева И.А.                                Повх И.В.                           Воробей О.Н.                         Иванюк  Н.В.    301 н.к.</t>
  </si>
  <si>
    <t>МЕНЕДЖ. И МАРКЕТИНГ В СР  пр
Ильяшева В.В.      000</t>
  </si>
  <si>
    <t>С.-П. КОНСУЛЬТИРОВАНИЕ   пр
Кошик Т.Н.    000</t>
  </si>
  <si>
    <t>ИСТОРИЯ  БЕЛАРУСИ    пр
Чуль Р.В.   000</t>
  </si>
  <si>
    <t>ПЕДАГОГИКА   пр
Шиманчик М.С.   000</t>
  </si>
  <si>
    <t>ЛОГОПСИХОЛОГИЯ  лк
Валитова И.Е.   000</t>
  </si>
  <si>
    <t>ТЕХН. С.-П. ДЕЯТЕЛЬНОСТИ    пр
Жук Г.В.     000</t>
  </si>
  <si>
    <t>ТиП С.-П. РАБОТЫ С СЕМЬЕЙ  пр
Чичурина Р.И.    000</t>
  </si>
  <si>
    <t>ФИЛОСОФИЯ       пр
Григорович Е.Н.        000</t>
  </si>
  <si>
    <t>ТиМ ФЭМП   пр
 Будько Т.С.              000</t>
  </si>
  <si>
    <t>ИСТОРИЯ ГОРОДА БРЕСТА пр 
Гарбуль П.И.   131</t>
  </si>
  <si>
    <t>ПЕДАГОГИКА ИГРЫ  пр
Сида Е.Н.   000</t>
  </si>
  <si>
    <t>Ануфрикова Н.С.      000</t>
  </si>
  <si>
    <t>БЕЛОРУССКИЙ ЯЗЫК   пр
Горбачик Н.Г.                    000</t>
  </si>
  <si>
    <t>БЕЛОРУССКИЙ ЯЗЫК    пр
Горбачик Н.Г.                    000</t>
  </si>
  <si>
    <t>ТиМ МУЗЫКАЛЬНОГО ВОСПИТАНИЯ      лк 
 Леонюк Н.А.              000</t>
  </si>
  <si>
    <t>ПСИХ. С.-П. ДЕЯТЕЛЬНОСТИ  пр
Сида Е.Н.   000</t>
  </si>
  <si>
    <t>ДЕМОГР. И ДЕМОГР. БЕЗОПАСНОСТЬ пр
Трофимчук Д.А.  000</t>
  </si>
  <si>
    <t>ОСХД   пр
Якимович Н.К.   000</t>
  </si>
  <si>
    <t>ТЕАТР. ДЕЯТ,. В УДО  пр
Якимович Н.К.   000</t>
  </si>
  <si>
    <t>ОСНОВЫ ДЕФЕКТОЛОГИИ  пр
Чемеревская В.А.    000</t>
  </si>
  <si>
    <t>ТиМ ИЗО   лк
Якимович Н.К.       000</t>
  </si>
  <si>
    <t>ТЕХН. С.-П. ДЕЯТЕЛЬНОСТИ    пр
Ильяшева В.В.     000</t>
  </si>
  <si>
    <t>ПЕДАГОГ. ПСИХОЛОГИЯ     лк
Медведская Е.И.     000</t>
  </si>
  <si>
    <t>РУССКИЙ ЯЗЫК   лк
Сенкевич В.И.        000</t>
  </si>
  <si>
    <t>СОЦ.-ПРАВОВАЯ ЗАЩИТА ДЕТЕЙ лк
Бай Е.А.    000</t>
  </si>
  <si>
    <t>ПСИХ.-ПЕДАГ. ПОМОЩЬ ДЕТЯМ  лк
Валитова И.Е.    000</t>
  </si>
  <si>
    <t>ПСИХ.-ПЕДАГ. ПОМОЩЬ СЕМЬЕ  пр
Чемеревская В.А.   000</t>
  </si>
  <si>
    <t>МЕД.-БИОЛОГИЧЕСКИЕ  ОСНОВЫ   пр
Тарасюк А.Н.    000</t>
  </si>
  <si>
    <t>ЛОГОПЕДАГОГИКА     лк
 Александрович Т.В.               000</t>
  </si>
  <si>
    <t>ФИЛОСОФИЯ       пр
Крусь П.П.       000</t>
  </si>
  <si>
    <t>ЛОГОПЕДАГОГИКА   пр  
Будько К.Ю.       000</t>
  </si>
  <si>
    <t>СПЕЦ. МЕТОДИКИ ШК. ОБУЧЕНИЯ пр
Концевая Г.М.   000</t>
  </si>
  <si>
    <t>СПЕЦ. МЕТОДИКИ ШК. ОБУЧЕНИЯ  пр
Марчук М.В.   000</t>
  </si>
  <si>
    <t>ПСИХОЛИНГВИСТИКА    лк
Левонюк А.Е.     000</t>
  </si>
  <si>
    <t>СОЦ.-ПРАВОВАЯ ЗАЩИТА ДЕТЕЙ пр
Быстрякова Т.В.   000</t>
  </si>
  <si>
    <t>ПЕДАГОГИКА    пр
Голуб О.О.    000</t>
  </si>
  <si>
    <t>БЕЛОРУССКИЙ ЯЗЫК    пр
Концевая Г.М.       000</t>
  </si>
  <si>
    <t>ПСИХОЛОГИЯ     пр
Ульянова А.Ю.      000</t>
  </si>
  <si>
    <t>ТиМ ОЗНАКОМЛ. С ПРИРОДОЙ  пр
 Голуб О.О.       000</t>
  </si>
  <si>
    <t>ПРОФ.-ЭТ. ОСНОВЫ С.-П. ДЕЯТ.  пр
Быстрякова Т.В.    000</t>
  </si>
  <si>
    <t>РУССКИЙ ЯЗЫК    пр
Селюжицкая Ж.М.       000</t>
  </si>
  <si>
    <t>МЕТОДИКА КРР с ДЕТЬМИ с ТНР пр
Будько К.Ю.     000</t>
  </si>
  <si>
    <t>ЛОГОПЕДИЧЕСКИЕ ТЕХНОЛОГИИ  пр  
 Будько К.Ю.             000</t>
  </si>
  <si>
    <t>ЛОГОПЕДИЯ    пр
  Попова Т.Н.       000</t>
  </si>
  <si>
    <t>1)  ПСИХОДИАГ. лаб. Ануфрикова Н.С.      000</t>
  </si>
  <si>
    <t>РУССКИЙ ЯЗЫК    пр
Левонюк А.Е.       000</t>
  </si>
  <si>
    <t>СОВРЕМЕННЫЙ РУССКИЙ ЯЗЫК    пр
Ворон И.А.   000</t>
  </si>
  <si>
    <t>ПЕД. СОПРОВОЖДЕНИЕ СЕМЬИ    пр
Чичурина Р.И.    000</t>
  </si>
  <si>
    <t>ТиМ ОЗНАК. С СОЦ. ДЕЙСТВИТ.  пр
Будько Т.С.  000</t>
  </si>
  <si>
    <t>Т и М МУЗЫКАЛЬНОГО ВОСПИТАНИЯ    лк
Борсук Л.И.        000</t>
  </si>
  <si>
    <t>РУССКИЙ ЯЗЫК   пр
Левонюк А.Е.       000</t>
  </si>
  <si>
    <t>ВОЗРАСТНАЯ И ПЕД. ПСИХОЛОГИЯ    лк
Бай Е.А.       000</t>
  </si>
  <si>
    <t>ЛОГОПСИХОЛОГИЯ  пр
Чемеревская В.А.    000</t>
  </si>
  <si>
    <t>ТиМ ОЗНАКОМЛЕНИЯ С ПРИРОДОЙ пр  
 Голуб О.О.       000</t>
  </si>
  <si>
    <t>ДЕТСКАЯ  ПСИХОЛОГИЯ   пр
Ануфрикова Н.С.           000</t>
  </si>
  <si>
    <t>ФИЛОСОФИЯ      лк
Григорович Е.Н.        000</t>
  </si>
  <si>
    <t>ПСИХОДИАГНОСТИКА   лк
Медведская Е.И.      000</t>
  </si>
  <si>
    <t>ОСНОВЫ МЕТОДИКИ КРР  пр
Шевчук Е.П.    000</t>
  </si>
  <si>
    <t>ПСИХОДИАГНОСТИКА   пр
Ануфрикова Н.С.      000</t>
  </si>
  <si>
    <t xml:space="preserve">
СПД) СР С МОЛ. пр Кошик Т.Н. 000</t>
  </si>
  <si>
    <t xml:space="preserve">
</t>
  </si>
  <si>
    <t>СРАВНИТЕЛЬНАЯ ПЕДАГОГИКА пр 
Голуб О.О.   000</t>
  </si>
  <si>
    <t>СПсД) КЛ.ПСИХ. пр Чемеревская  000
СПД) ПС.КР. лк Медведская Е.И.  000</t>
  </si>
  <si>
    <t>ПЕДАГОГ. ПСИХОЛОГИЯ     пр
Ульянова А.Ю.     000</t>
  </si>
  <si>
    <t>ТиМ РАЗВИТИЯ РЕЧИ  пр
 Зданович Е.М.             000</t>
  </si>
  <si>
    <t xml:space="preserve">
2)  ПСИХОДИАГ. лаб. Ануфрикова Н.С.      000</t>
  </si>
  <si>
    <t>ДЕТСКАЯ ЛИТЕРАТУРА  пр
 Смаль В.Н.             000</t>
  </si>
  <si>
    <t>ОСНОВЫ МЕТОДИКИ КРР  пр
Шевчук Е.П.      000</t>
  </si>
  <si>
    <t>ТиМ ФОРМИРОВАНИЯ ОСНОВ БЖ   пр
Зданович Е.М.   000</t>
  </si>
  <si>
    <t>СПсД) СП. ПСИХ. лб Чемеревская 000
СПД) ПС.КР. пр Медведская Е.И.  000</t>
  </si>
  <si>
    <t>15.00      ЛОГОПЕДИЯ    пр
  Попова Т.Н.       000</t>
  </si>
  <si>
    <t>УТВЕРЖДАЮ
Первый проректор 
                          С.Н. Северин
7 мая 2020г.</t>
  </si>
  <si>
    <t>ОСХД   лк
Якимович Н.К.   000</t>
  </si>
  <si>
    <t>ПСИХ.-ПЕДАГ. ПОМОЩЬ ДЕТЯМ  пр
Чемеревская В.А.    000</t>
  </si>
  <si>
    <t>ВВЕДЕНИЕ В ПЕД. ПРОФЕССИЮ  пр
Голуб О.О.   000</t>
  </si>
  <si>
    <t>1) ПСИХОЛОГИЯ    лб Чемеревская В.А.   000</t>
  </si>
  <si>
    <t>2) ПСИХОЛОГИЯ    лб Чемеревская В.А.   000</t>
  </si>
  <si>
    <t>ОСНОВЫ ПЕДИАТРИИ И ГИГИЕНЫ   лк
Павлик Н.Н.       000</t>
  </si>
  <si>
    <t>ПСИХОЛИНГВИСТИКА    пр
Матыцина И.Г.     000</t>
  </si>
  <si>
    <t>БЕЛОРУССКИЙ ЯЗЫК   лк
Горбачик Н.Г.                    000</t>
  </si>
  <si>
    <t>СПД) СОЦ. ВИКТ. прУльянова А.Ю. 000</t>
  </si>
  <si>
    <t>ОСНОВЫ ПРОФ. МАСТЕРСТВА С. П. пр
Силюк Л.А.    000</t>
  </si>
  <si>
    <t>ПЕДАГОГИЧЕСКАЯ КОНФЛИКТОЛОГИЯ  пр
Бай Е.А.   000</t>
  </si>
  <si>
    <t>ПРАКТИКУМ ПО РЕШЕНИЮ С.-П. ЗАДАЧ  пр
Сида Е.Н.   000</t>
  </si>
  <si>
    <t>С.-ПЕД. СОПР. ЛИДЕРСТВА лк
Соколова Т.В.   000</t>
  </si>
  <si>
    <t>С.-ПЕД. СОПР. ЛИДЕРСТВА пр
Кошик Т.Н.   000</t>
  </si>
  <si>
    <t>ТЕХНОЛОГИИ С.-П. ДЕЯТЕЛЬНОСТИ пр
Ильяшева В.В.  000</t>
  </si>
  <si>
    <t>ОСНОВЫ ИСКУССТВА    пр
Ульянова А.Ю.    000</t>
  </si>
  <si>
    <t>ПЕДАГОГИКА   лк
Ковальчук Т.А.  000</t>
  </si>
  <si>
    <t>СПД) СОЦ. ВИКТ. лк Силюк Л.А. 000</t>
  </si>
  <si>
    <t>СПсД) ПС.КОНС. пр Ульянова А.Ю.  000
СПД) ИСТ. г. БРЕСТА пр Гарбуль   000</t>
  </si>
  <si>
    <t xml:space="preserve">СПсД) ГЕНДЕР. пр Чичурина Р.И. 000
</t>
  </si>
  <si>
    <t xml:space="preserve">
СПД) ПРАВА РЕБ. лк Бай Е.А. 000 </t>
  </si>
  <si>
    <t>СПсД) ПСИХОКОР.лб Чемеревская  000
СПД) ПОЛИТ. ЛИД. Лысюк А.И. 000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</si>
</sst>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83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83" fontId="10" fillId="36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5" fillId="31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3" fontId="10" fillId="37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center" wrapText="1"/>
    </xf>
    <xf numFmtId="18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70"/>
  <sheetViews>
    <sheetView showGridLines="0" tabSelected="1" view="pageBreakPreview" zoomScale="70" zoomScaleNormal="70" zoomScaleSheetLayoutView="70" zoomScalePageLayoutView="0" workbookViewId="0" topLeftCell="A4">
      <selection activeCell="B31" sqref="B31:D31"/>
    </sheetView>
  </sheetViews>
  <sheetFormatPr defaultColWidth="9.00390625" defaultRowHeight="12.75"/>
  <cols>
    <col min="1" max="1" width="15.75390625" style="9" customWidth="1"/>
    <col min="2" max="2" width="55.25390625" style="2" customWidth="1"/>
    <col min="3" max="3" width="62.375" style="2" customWidth="1"/>
    <col min="4" max="4" width="64.375" style="2" customWidth="1"/>
    <col min="5" max="6" width="34.75390625" style="7" customWidth="1"/>
    <col min="7" max="16384" width="9.125" style="3" customWidth="1"/>
  </cols>
  <sheetData>
    <row r="1" spans="1:7" ht="153" customHeight="1">
      <c r="A1" s="63" t="s">
        <v>9</v>
      </c>
      <c r="B1" s="63"/>
      <c r="C1" s="63"/>
      <c r="D1" s="43" t="s">
        <v>117</v>
      </c>
      <c r="E1" s="23"/>
      <c r="F1" s="23"/>
      <c r="G1" s="12"/>
    </row>
    <row r="2" spans="1:6" ht="18.75">
      <c r="A2" s="65" t="str">
        <f>"РАСПИСАНИЕ  1  КУРСА  С  "&amp;TEXT(A4,"ДД. ММ. ГГГГ")&amp;" ПО  "&amp;TEXT(A4+5,"ДД. ММ. ГГГГ")</f>
        <v>РАСПИСАНИЕ  1  КУРСА  С  11. 05. 2020 ПО  16. 05. 2020</v>
      </c>
      <c r="B2" s="66"/>
      <c r="C2" s="66"/>
      <c r="D2" s="66"/>
      <c r="E2" s="4"/>
      <c r="F2" s="4"/>
    </row>
    <row r="4" spans="1:6" ht="22.5">
      <c r="A4" s="37">
        <v>43962</v>
      </c>
      <c r="B4" s="39" t="s">
        <v>13</v>
      </c>
      <c r="C4" s="39" t="s">
        <v>20</v>
      </c>
      <c r="D4" s="39" t="s">
        <v>21</v>
      </c>
      <c r="E4" s="25"/>
      <c r="F4" s="25"/>
    </row>
    <row r="5" spans="1:6" ht="12.75" customHeight="1">
      <c r="A5" s="33" t="s">
        <v>0</v>
      </c>
      <c r="B5" s="34">
        <f>$A$4</f>
        <v>43962</v>
      </c>
      <c r="C5" s="34">
        <f>$A$4</f>
        <v>43962</v>
      </c>
      <c r="D5" s="34">
        <f>$A$4</f>
        <v>43962</v>
      </c>
      <c r="E5" s="26"/>
      <c r="F5" s="26"/>
    </row>
    <row r="6" spans="1:4" ht="49.5" customHeight="1">
      <c r="A6" s="32" t="s">
        <v>10</v>
      </c>
      <c r="B6" s="32" t="s">
        <v>120</v>
      </c>
      <c r="C6" s="13"/>
      <c r="D6" s="13"/>
    </row>
    <row r="7" spans="1:6" ht="49.5" customHeight="1">
      <c r="A7" s="32" t="s">
        <v>11</v>
      </c>
      <c r="B7" s="32" t="s">
        <v>81</v>
      </c>
      <c r="C7" s="32"/>
      <c r="D7" s="32" t="s">
        <v>121</v>
      </c>
      <c r="E7" s="27"/>
      <c r="F7" s="27"/>
    </row>
    <row r="8" spans="1:6" ht="49.5" customHeight="1">
      <c r="A8" s="32" t="s">
        <v>14</v>
      </c>
      <c r="B8" s="13"/>
      <c r="C8" s="32" t="s">
        <v>81</v>
      </c>
      <c r="D8" s="52" t="s">
        <v>30</v>
      </c>
      <c r="E8" s="28"/>
      <c r="F8" s="28"/>
    </row>
    <row r="9" spans="1:6" ht="49.5" customHeight="1">
      <c r="A9" s="32" t="s">
        <v>12</v>
      </c>
      <c r="B9" s="13"/>
      <c r="C9" s="52" t="s">
        <v>48</v>
      </c>
      <c r="D9" s="32" t="s">
        <v>97</v>
      </c>
      <c r="E9" s="29"/>
      <c r="F9" s="29"/>
    </row>
    <row r="10" spans="1:6" ht="14.25" customHeight="1">
      <c r="A10" s="33" t="s">
        <v>1</v>
      </c>
      <c r="B10" s="34">
        <f>$A$4+1</f>
        <v>43963</v>
      </c>
      <c r="C10" s="34">
        <f>$A$4+1</f>
        <v>43963</v>
      </c>
      <c r="D10" s="34">
        <f>$A$4+1</f>
        <v>43963</v>
      </c>
      <c r="E10" s="26"/>
      <c r="F10" s="26"/>
    </row>
    <row r="11" spans="1:4" ht="49.5" customHeight="1">
      <c r="A11" s="32" t="s">
        <v>10</v>
      </c>
      <c r="B11" s="52" t="s">
        <v>48</v>
      </c>
      <c r="C11" s="13"/>
      <c r="D11" s="32" t="s">
        <v>37</v>
      </c>
    </row>
    <row r="12" spans="1:4" ht="49.5" customHeight="1">
      <c r="A12" s="32" t="s">
        <v>11</v>
      </c>
      <c r="B12" s="32" t="s">
        <v>34</v>
      </c>
      <c r="C12" s="52" t="s">
        <v>82</v>
      </c>
      <c r="D12" s="52" t="s">
        <v>92</v>
      </c>
    </row>
    <row r="13" spans="1:4" ht="49.5" customHeight="1">
      <c r="A13" s="32" t="s">
        <v>14</v>
      </c>
      <c r="B13" s="32" t="s">
        <v>81</v>
      </c>
      <c r="C13" s="32" t="s">
        <v>83</v>
      </c>
      <c r="D13" s="32" t="s">
        <v>50</v>
      </c>
    </row>
    <row r="14" spans="1:6" s="11" customFormat="1" ht="49.5" customHeight="1">
      <c r="A14" s="32" t="s">
        <v>12</v>
      </c>
      <c r="B14" s="64" t="s">
        <v>44</v>
      </c>
      <c r="C14" s="64"/>
      <c r="D14" s="64"/>
      <c r="E14" s="30"/>
      <c r="F14" s="30"/>
    </row>
    <row r="15" spans="1:6" ht="14.25" customHeight="1">
      <c r="A15" s="33" t="s">
        <v>2</v>
      </c>
      <c r="B15" s="34">
        <f>$A$4+2</f>
        <v>43964</v>
      </c>
      <c r="C15" s="34">
        <f>$A$4+2</f>
        <v>43964</v>
      </c>
      <c r="D15" s="34">
        <f>$A$4+2</f>
        <v>43964</v>
      </c>
      <c r="E15" s="26"/>
      <c r="F15" s="26"/>
    </row>
    <row r="16" spans="1:4" ht="49.5" customHeight="1">
      <c r="A16" s="32" t="s">
        <v>10</v>
      </c>
      <c r="B16" s="72" t="s">
        <v>66</v>
      </c>
      <c r="C16" s="72"/>
      <c r="D16" s="32" t="s">
        <v>65</v>
      </c>
    </row>
    <row r="17" spans="1:6" ht="49.5" customHeight="1">
      <c r="A17" s="32" t="s">
        <v>11</v>
      </c>
      <c r="B17" s="52" t="s">
        <v>82</v>
      </c>
      <c r="C17" s="32" t="s">
        <v>81</v>
      </c>
      <c r="D17" s="32" t="s">
        <v>42</v>
      </c>
      <c r="E17" s="27"/>
      <c r="F17" s="27"/>
    </row>
    <row r="18" spans="1:6" ht="49.5" customHeight="1">
      <c r="A18" s="32" t="s">
        <v>14</v>
      </c>
      <c r="B18" s="68" t="s">
        <v>19</v>
      </c>
      <c r="C18" s="68"/>
      <c r="D18" s="68"/>
      <c r="E18" s="28"/>
      <c r="F18" s="28"/>
    </row>
    <row r="19" spans="1:6" s="11" customFormat="1" ht="49.5" customHeight="1">
      <c r="A19" s="32" t="s">
        <v>12</v>
      </c>
      <c r="B19" s="54"/>
      <c r="C19" s="32"/>
      <c r="D19" s="52" t="s">
        <v>48</v>
      </c>
      <c r="E19" s="27"/>
      <c r="F19" s="27"/>
    </row>
    <row r="20" spans="1:6" ht="14.25" customHeight="1">
      <c r="A20" s="33" t="s">
        <v>3</v>
      </c>
      <c r="B20" s="34">
        <f>$A$4+3</f>
        <v>43965</v>
      </c>
      <c r="C20" s="34">
        <f>$A$4+3</f>
        <v>43965</v>
      </c>
      <c r="D20" s="34">
        <f>$A$4+3</f>
        <v>43965</v>
      </c>
      <c r="E20" s="26"/>
      <c r="F20" s="26"/>
    </row>
    <row r="21" spans="1:4" ht="49.5" customHeight="1">
      <c r="A21" s="32" t="s">
        <v>10</v>
      </c>
      <c r="B21" s="32"/>
      <c r="C21" s="13"/>
      <c r="D21" s="32" t="s">
        <v>122</v>
      </c>
    </row>
    <row r="22" spans="1:4" ht="49.5" customHeight="1">
      <c r="A22" s="32" t="s">
        <v>11</v>
      </c>
      <c r="B22" s="13"/>
      <c r="C22" s="52" t="s">
        <v>95</v>
      </c>
      <c r="D22" s="32" t="s">
        <v>134</v>
      </c>
    </row>
    <row r="23" spans="1:4" ht="49.5" customHeight="1">
      <c r="A23" s="32" t="s">
        <v>14</v>
      </c>
      <c r="B23" s="52" t="s">
        <v>96</v>
      </c>
      <c r="C23" s="32" t="s">
        <v>33</v>
      </c>
      <c r="D23" s="32" t="s">
        <v>49</v>
      </c>
    </row>
    <row r="24" spans="1:6" ht="49.5" customHeight="1">
      <c r="A24" s="32" t="s">
        <v>12</v>
      </c>
      <c r="B24" s="64" t="s">
        <v>45</v>
      </c>
      <c r="C24" s="64"/>
      <c r="D24" s="64"/>
      <c r="E24" s="24"/>
      <c r="F24" s="24"/>
    </row>
    <row r="25" spans="1:6" ht="14.25" customHeight="1">
      <c r="A25" s="33" t="s">
        <v>4</v>
      </c>
      <c r="B25" s="38">
        <f>$A$4+4</f>
        <v>43966</v>
      </c>
      <c r="C25" s="38">
        <f>$A$4+4</f>
        <v>43966</v>
      </c>
      <c r="D25" s="38">
        <f>$A$4+4</f>
        <v>43966</v>
      </c>
      <c r="E25" s="26"/>
      <c r="F25" s="26"/>
    </row>
    <row r="26" spans="1:4" ht="49.5" customHeight="1">
      <c r="A26" s="32" t="s">
        <v>10</v>
      </c>
      <c r="B26" s="32"/>
      <c r="C26" s="13"/>
      <c r="D26" s="52" t="s">
        <v>32</v>
      </c>
    </row>
    <row r="27" spans="1:4" ht="49.5" customHeight="1">
      <c r="A27" s="32" t="s">
        <v>11</v>
      </c>
      <c r="B27" s="52" t="s">
        <v>95</v>
      </c>
      <c r="C27" s="52" t="s">
        <v>91</v>
      </c>
      <c r="D27" s="52" t="s">
        <v>73</v>
      </c>
    </row>
    <row r="28" spans="1:4" ht="49.5" customHeight="1">
      <c r="A28" s="32" t="s">
        <v>14</v>
      </c>
      <c r="B28" s="32" t="s">
        <v>83</v>
      </c>
      <c r="C28" s="32" t="s">
        <v>120</v>
      </c>
      <c r="D28" s="32" t="s">
        <v>49</v>
      </c>
    </row>
    <row r="29" spans="1:6" ht="49.5" customHeight="1">
      <c r="A29" s="32" t="s">
        <v>12</v>
      </c>
      <c r="B29" s="32"/>
      <c r="C29" s="13"/>
      <c r="D29" s="32" t="s">
        <v>42</v>
      </c>
      <c r="E29" s="24"/>
      <c r="F29" s="24"/>
    </row>
    <row r="30" spans="1:6" ht="14.25" customHeight="1">
      <c r="A30" s="33" t="s">
        <v>5</v>
      </c>
      <c r="B30" s="34">
        <f>$A$4+5</f>
        <v>43967</v>
      </c>
      <c r="C30" s="34">
        <f>$A$4+5</f>
        <v>43967</v>
      </c>
      <c r="D30" s="34">
        <f>$A$4+5</f>
        <v>43967</v>
      </c>
      <c r="E30" s="26"/>
      <c r="F30" s="26"/>
    </row>
    <row r="31" spans="1:6" ht="49.5" customHeight="1">
      <c r="A31" s="32" t="s">
        <v>10</v>
      </c>
      <c r="B31" s="68" t="s">
        <v>19</v>
      </c>
      <c r="C31" s="68"/>
      <c r="D31" s="68"/>
      <c r="E31" s="31"/>
      <c r="F31" s="31"/>
    </row>
    <row r="32" spans="1:6" ht="49.5" customHeight="1">
      <c r="A32" s="32" t="s">
        <v>11</v>
      </c>
      <c r="B32" s="13"/>
      <c r="C32" s="32"/>
      <c r="D32" s="32" t="s">
        <v>98</v>
      </c>
      <c r="E32" s="31"/>
      <c r="F32" s="31"/>
    </row>
    <row r="33" spans="1:6" ht="49.5" customHeight="1">
      <c r="A33" s="32" t="s">
        <v>14</v>
      </c>
      <c r="B33" s="13"/>
      <c r="C33" s="13"/>
      <c r="D33" s="13"/>
      <c r="E33" s="31"/>
      <c r="F33" s="31"/>
    </row>
    <row r="34" spans="1:4" ht="49.5" customHeight="1">
      <c r="A34" s="32" t="s">
        <v>12</v>
      </c>
      <c r="B34" s="32"/>
      <c r="C34" s="32"/>
      <c r="D34" s="13"/>
    </row>
    <row r="35" spans="1:6" ht="14.25" customHeight="1">
      <c r="A35" s="33"/>
      <c r="B35" s="34"/>
      <c r="C35" s="34"/>
      <c r="D35" s="34"/>
      <c r="E35" s="26"/>
      <c r="F35" s="26"/>
    </row>
    <row r="36" spans="1:4" ht="12.75">
      <c r="A36" s="46"/>
      <c r="B36" s="45"/>
      <c r="C36" s="45"/>
      <c r="D36" s="45"/>
    </row>
    <row r="37" spans="1:7" ht="20.25">
      <c r="A37" s="69" t="s">
        <v>6</v>
      </c>
      <c r="B37" s="69"/>
      <c r="C37" s="69"/>
      <c r="D37" s="47" t="s">
        <v>22</v>
      </c>
      <c r="E37" s="67"/>
      <c r="F37" s="67"/>
      <c r="G37" s="6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9">
    <mergeCell ref="A1:C1"/>
    <mergeCell ref="B14:D14"/>
    <mergeCell ref="A2:D2"/>
    <mergeCell ref="B16:C16"/>
    <mergeCell ref="E37:G37"/>
    <mergeCell ref="B18:D18"/>
    <mergeCell ref="B31:D31"/>
    <mergeCell ref="A37:C37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70"/>
  <sheetViews>
    <sheetView showGridLines="0" view="pageBreakPreview" zoomScale="70" zoomScaleNormal="70" zoomScaleSheetLayoutView="70" zoomScalePageLayoutView="0" workbookViewId="0" topLeftCell="A22">
      <selection activeCell="C33" sqref="C33"/>
    </sheetView>
  </sheetViews>
  <sheetFormatPr defaultColWidth="9.00390625" defaultRowHeight="12.75"/>
  <cols>
    <col min="1" max="1" width="15.75390625" style="9" customWidth="1"/>
    <col min="2" max="2" width="49.125" style="2" customWidth="1"/>
    <col min="3" max="3" width="58.875" style="2" customWidth="1"/>
    <col min="4" max="4" width="60.875" style="2" customWidth="1"/>
    <col min="5" max="5" width="34.75390625" style="2" hidden="1" customWidth="1"/>
    <col min="6" max="6" width="34.75390625" style="10" hidden="1" customWidth="1"/>
    <col min="7" max="8" width="34.75390625" style="7" customWidth="1"/>
    <col min="9" max="16384" width="9.125" style="3" customWidth="1"/>
  </cols>
  <sheetData>
    <row r="1" spans="1:9" ht="153" customHeight="1">
      <c r="A1" s="63" t="s">
        <v>9</v>
      </c>
      <c r="B1" s="63"/>
      <c r="C1" s="63"/>
      <c r="D1" s="43" t="s">
        <v>117</v>
      </c>
      <c r="E1" s="41"/>
      <c r="F1" s="23"/>
      <c r="G1" s="23"/>
      <c r="H1" s="23"/>
      <c r="I1" s="12"/>
    </row>
    <row r="2" spans="1:8" ht="18.75">
      <c r="A2" s="65" t="str">
        <f>"РАСПИСАНИЕ  2  КУРСА  С  "&amp;TEXT(A4,"ДД. ММ. ГГГГ")&amp;" ПО  "&amp;TEXT(A4+5,"ДД. ММ. ГГГГ")</f>
        <v>РАСПИСАНИЕ  2  КУРСА  С  11. 05. 2020 ПО  16. 05. 2020</v>
      </c>
      <c r="B2" s="66"/>
      <c r="C2" s="66"/>
      <c r="D2" s="66"/>
      <c r="E2" s="66"/>
      <c r="F2" s="66"/>
      <c r="G2" s="4"/>
      <c r="H2" s="4"/>
    </row>
    <row r="3" ht="2.25" customHeight="1"/>
    <row r="4" spans="1:8" ht="20.25">
      <c r="A4" s="37">
        <v>43962</v>
      </c>
      <c r="B4" s="35" t="s">
        <v>18</v>
      </c>
      <c r="C4" s="35" t="s">
        <v>23</v>
      </c>
      <c r="D4" s="35" t="s">
        <v>24</v>
      </c>
      <c r="E4" s="16" t="s">
        <v>7</v>
      </c>
      <c r="F4" s="16" t="s">
        <v>8</v>
      </c>
      <c r="G4" s="25"/>
      <c r="H4" s="25"/>
    </row>
    <row r="5" spans="1:8" ht="12.75" customHeight="1">
      <c r="A5" s="33" t="s">
        <v>0</v>
      </c>
      <c r="B5" s="34">
        <f>$A$4</f>
        <v>43962</v>
      </c>
      <c r="C5" s="34">
        <f>$A$4</f>
        <v>43962</v>
      </c>
      <c r="D5" s="34">
        <f>$A$4</f>
        <v>43962</v>
      </c>
      <c r="E5" s="15">
        <f>$A$4</f>
        <v>43962</v>
      </c>
      <c r="F5" s="15">
        <f>$A$4</f>
        <v>43962</v>
      </c>
      <c r="G5" s="26"/>
      <c r="H5" s="26"/>
    </row>
    <row r="6" spans="1:6" ht="49.5" customHeight="1">
      <c r="A6" s="32" t="s">
        <v>10</v>
      </c>
      <c r="B6" s="13"/>
      <c r="C6" s="32"/>
      <c r="D6" s="52" t="s">
        <v>116</v>
      </c>
      <c r="E6" s="32"/>
      <c r="F6" s="13"/>
    </row>
    <row r="7" spans="1:8" ht="49.5" customHeight="1">
      <c r="A7" s="32" t="s">
        <v>11</v>
      </c>
      <c r="B7" s="13"/>
      <c r="C7" s="32" t="s">
        <v>54</v>
      </c>
      <c r="D7" s="52" t="s">
        <v>111</v>
      </c>
      <c r="F7" s="20"/>
      <c r="G7" s="27"/>
      <c r="H7" s="27"/>
    </row>
    <row r="8" spans="1:8" ht="49.5" customHeight="1">
      <c r="A8" s="32" t="s">
        <v>14</v>
      </c>
      <c r="B8" s="32" t="s">
        <v>54</v>
      </c>
      <c r="C8" s="32" t="s">
        <v>33</v>
      </c>
      <c r="D8" s="52" t="s">
        <v>75</v>
      </c>
      <c r="E8" s="13"/>
      <c r="F8" s="21"/>
      <c r="G8" s="28"/>
      <c r="H8" s="28"/>
    </row>
    <row r="9" spans="1:8" ht="49.5" customHeight="1">
      <c r="A9" s="32" t="s">
        <v>12</v>
      </c>
      <c r="B9" s="32" t="s">
        <v>34</v>
      </c>
      <c r="C9" s="32"/>
      <c r="D9" s="52" t="s">
        <v>89</v>
      </c>
      <c r="E9" s="13"/>
      <c r="F9" s="22"/>
      <c r="G9" s="29"/>
      <c r="H9" s="29"/>
    </row>
    <row r="10" spans="1:8" ht="14.25" customHeight="1">
      <c r="A10" s="33" t="s">
        <v>1</v>
      </c>
      <c r="B10" s="34">
        <f>$A$4+1</f>
        <v>43963</v>
      </c>
      <c r="C10" s="34">
        <f>$A$4+1</f>
        <v>43963</v>
      </c>
      <c r="D10" s="34">
        <f>$A$4+1</f>
        <v>43963</v>
      </c>
      <c r="E10" s="15">
        <f>$A$4+1</f>
        <v>43963</v>
      </c>
      <c r="F10" s="15">
        <f>$A$4+1</f>
        <v>43963</v>
      </c>
      <c r="G10" s="26"/>
      <c r="H10" s="26"/>
    </row>
    <row r="11" spans="1:6" ht="49.5" customHeight="1">
      <c r="A11" s="32" t="s">
        <v>10</v>
      </c>
      <c r="B11" s="72" t="s">
        <v>60</v>
      </c>
      <c r="C11" s="72"/>
      <c r="D11" s="52" t="s">
        <v>116</v>
      </c>
      <c r="E11" s="13"/>
      <c r="F11" s="13"/>
    </row>
    <row r="12" spans="1:6" ht="49.5" customHeight="1">
      <c r="A12" s="32" t="s">
        <v>11</v>
      </c>
      <c r="B12" s="32" t="s">
        <v>38</v>
      </c>
      <c r="C12" s="52" t="s">
        <v>53</v>
      </c>
      <c r="D12" s="52" t="s">
        <v>104</v>
      </c>
      <c r="E12" s="13"/>
      <c r="F12" s="13"/>
    </row>
    <row r="13" spans="1:6" ht="49.5" customHeight="1">
      <c r="A13" s="32" t="s">
        <v>14</v>
      </c>
      <c r="B13" s="52" t="s">
        <v>53</v>
      </c>
      <c r="C13" s="32" t="s">
        <v>38</v>
      </c>
      <c r="D13" s="52" t="s">
        <v>77</v>
      </c>
      <c r="E13" s="13"/>
      <c r="F13" s="13"/>
    </row>
    <row r="14" spans="1:8" s="11" customFormat="1" ht="49.5" customHeight="1">
      <c r="A14" s="32" t="s">
        <v>12</v>
      </c>
      <c r="B14" s="54"/>
      <c r="C14" s="54"/>
      <c r="D14" s="52" t="s">
        <v>89</v>
      </c>
      <c r="E14" s="54"/>
      <c r="F14" s="14"/>
      <c r="G14" s="30"/>
      <c r="H14" s="30"/>
    </row>
    <row r="15" spans="1:8" ht="14.25" customHeight="1">
      <c r="A15" s="33" t="s">
        <v>2</v>
      </c>
      <c r="B15" s="34">
        <f>$A$4+2</f>
        <v>43964</v>
      </c>
      <c r="C15" s="34">
        <f>$A$4+2</f>
        <v>43964</v>
      </c>
      <c r="D15" s="34" t="s">
        <v>57</v>
      </c>
      <c r="E15" s="15">
        <f>$A$4+2</f>
        <v>43964</v>
      </c>
      <c r="F15" s="15">
        <f>$A$4+2</f>
        <v>43964</v>
      </c>
      <c r="G15" s="26"/>
      <c r="H15" s="26"/>
    </row>
    <row r="16" spans="1:6" ht="49.5" customHeight="1">
      <c r="A16" s="32" t="s">
        <v>10</v>
      </c>
      <c r="B16" s="52" t="s">
        <v>100</v>
      </c>
      <c r="C16" s="32" t="s">
        <v>99</v>
      </c>
      <c r="D16" s="32" t="s">
        <v>76</v>
      </c>
      <c r="E16" s="13"/>
      <c r="F16" s="13"/>
    </row>
    <row r="17" spans="1:8" ht="49.5" customHeight="1">
      <c r="A17" s="32" t="s">
        <v>11</v>
      </c>
      <c r="B17" s="68" t="s">
        <v>19</v>
      </c>
      <c r="C17" s="68"/>
      <c r="D17" s="68"/>
      <c r="E17" s="20"/>
      <c r="F17" s="20"/>
      <c r="G17" s="27"/>
      <c r="H17" s="27"/>
    </row>
    <row r="18" spans="1:8" ht="49.5" customHeight="1">
      <c r="A18" s="32" t="s">
        <v>14</v>
      </c>
      <c r="B18" s="32" t="s">
        <v>41</v>
      </c>
      <c r="C18" s="52" t="s">
        <v>59</v>
      </c>
      <c r="D18" s="52" t="s">
        <v>78</v>
      </c>
      <c r="E18" s="52" t="s">
        <v>78</v>
      </c>
      <c r="F18" s="21"/>
      <c r="G18" s="28"/>
      <c r="H18" s="28"/>
    </row>
    <row r="19" spans="1:8" s="11" customFormat="1" ht="49.5" customHeight="1">
      <c r="A19" s="32" t="s">
        <v>12</v>
      </c>
      <c r="B19" s="72" t="s">
        <v>66</v>
      </c>
      <c r="C19" s="72"/>
      <c r="D19" s="52" t="s">
        <v>124</v>
      </c>
      <c r="E19" s="32" t="s">
        <v>102</v>
      </c>
      <c r="F19" s="20"/>
      <c r="G19" s="27"/>
      <c r="H19" s="27"/>
    </row>
    <row r="20" spans="1:8" ht="14.25" customHeight="1">
      <c r="A20" s="33" t="s">
        <v>3</v>
      </c>
      <c r="B20" s="34">
        <f>$A$4+3</f>
        <v>43965</v>
      </c>
      <c r="C20" s="34">
        <f>$A$4+3</f>
        <v>43965</v>
      </c>
      <c r="D20" s="34">
        <f>$A$4+3</f>
        <v>43965</v>
      </c>
      <c r="E20" s="15">
        <f>$A$4+3</f>
        <v>43965</v>
      </c>
      <c r="F20" s="15">
        <f>$A$4+3</f>
        <v>43965</v>
      </c>
      <c r="G20" s="26"/>
      <c r="H20" s="26"/>
    </row>
    <row r="21" spans="1:6" ht="49.5" customHeight="1">
      <c r="A21" s="32" t="s">
        <v>10</v>
      </c>
      <c r="B21" s="32" t="s">
        <v>99</v>
      </c>
      <c r="C21" s="52" t="s">
        <v>100</v>
      </c>
      <c r="D21" s="13"/>
      <c r="E21" s="48"/>
      <c r="F21" s="13"/>
    </row>
    <row r="22" spans="1:6" ht="49.5" customHeight="1">
      <c r="A22" s="32" t="s">
        <v>11</v>
      </c>
      <c r="B22" s="73" t="s">
        <v>101</v>
      </c>
      <c r="C22" s="73"/>
      <c r="D22" s="73"/>
      <c r="E22" s="13"/>
      <c r="F22" s="13"/>
    </row>
    <row r="23" spans="1:6" ht="49.5" customHeight="1">
      <c r="A23" s="32" t="s">
        <v>14</v>
      </c>
      <c r="B23" s="72" t="s">
        <v>123</v>
      </c>
      <c r="C23" s="72"/>
      <c r="D23" s="72" t="s">
        <v>88</v>
      </c>
      <c r="E23" s="72"/>
      <c r="F23" s="13"/>
    </row>
    <row r="24" spans="1:8" ht="49.5" customHeight="1">
      <c r="A24" s="32" t="s">
        <v>12</v>
      </c>
      <c r="B24" s="13"/>
      <c r="C24" s="52" t="s">
        <v>86</v>
      </c>
      <c r="D24" s="32" t="s">
        <v>103</v>
      </c>
      <c r="E24" s="19"/>
      <c r="F24" s="19"/>
      <c r="G24" s="24"/>
      <c r="H24" s="24"/>
    </row>
    <row r="25" spans="1:8" ht="14.25" customHeight="1">
      <c r="A25" s="33" t="s">
        <v>4</v>
      </c>
      <c r="B25" s="38">
        <f>$A$4+4</f>
        <v>43966</v>
      </c>
      <c r="C25" s="38">
        <f>$A$4+4</f>
        <v>43966</v>
      </c>
      <c r="D25" s="38">
        <f>$A$4+4</f>
        <v>43966</v>
      </c>
      <c r="E25" s="15">
        <f>$A$4+4</f>
        <v>43966</v>
      </c>
      <c r="F25" s="15">
        <f>$A$4+4</f>
        <v>43966</v>
      </c>
      <c r="G25" s="26"/>
      <c r="H25" s="26"/>
    </row>
    <row r="26" spans="1:6" ht="49.5" customHeight="1">
      <c r="A26" s="32" t="s">
        <v>10</v>
      </c>
      <c r="B26" s="52" t="s">
        <v>58</v>
      </c>
      <c r="C26" s="32" t="s">
        <v>99</v>
      </c>
      <c r="D26" s="52" t="s">
        <v>90</v>
      </c>
      <c r="E26" s="13"/>
      <c r="F26" s="13"/>
    </row>
    <row r="27" spans="1:6" ht="49.5" customHeight="1">
      <c r="A27" s="32" t="s">
        <v>11</v>
      </c>
      <c r="B27" s="32" t="s">
        <v>99</v>
      </c>
      <c r="C27" s="32" t="s">
        <v>41</v>
      </c>
      <c r="D27" s="32" t="s">
        <v>93</v>
      </c>
      <c r="E27" s="13"/>
      <c r="F27" s="13"/>
    </row>
    <row r="28" spans="1:6" ht="49.5" customHeight="1">
      <c r="A28" s="32" t="s">
        <v>14</v>
      </c>
      <c r="B28" s="72" t="s">
        <v>31</v>
      </c>
      <c r="C28" s="72"/>
      <c r="D28" s="52" t="s">
        <v>79</v>
      </c>
      <c r="E28" s="55"/>
      <c r="F28" s="13"/>
    </row>
    <row r="29" spans="1:8" ht="49.5" customHeight="1">
      <c r="A29" s="32" t="s">
        <v>12</v>
      </c>
      <c r="B29" s="52" t="s">
        <v>86</v>
      </c>
      <c r="C29" s="13"/>
      <c r="D29" s="72" t="s">
        <v>74</v>
      </c>
      <c r="E29" s="72"/>
      <c r="F29" s="19"/>
      <c r="G29" s="24"/>
      <c r="H29" s="24"/>
    </row>
    <row r="30" spans="1:8" ht="14.25" customHeight="1">
      <c r="A30" s="33" t="s">
        <v>5</v>
      </c>
      <c r="B30" s="34">
        <f>$A$4+5</f>
        <v>43967</v>
      </c>
      <c r="C30" s="34">
        <f>$A$4+5</f>
        <v>43967</v>
      </c>
      <c r="D30" s="34">
        <f>$A$4+5</f>
        <v>43967</v>
      </c>
      <c r="E30" s="15">
        <f>$A$4+5</f>
        <v>43967</v>
      </c>
      <c r="F30" s="15">
        <f>$A$4+5</f>
        <v>43967</v>
      </c>
      <c r="G30" s="26"/>
      <c r="H30" s="26"/>
    </row>
    <row r="31" spans="1:8" ht="49.5" customHeight="1">
      <c r="A31" s="32" t="s">
        <v>10</v>
      </c>
      <c r="D31" s="52" t="s">
        <v>89</v>
      </c>
      <c r="F31" s="56"/>
      <c r="G31" s="57"/>
      <c r="H31" s="57"/>
    </row>
    <row r="32" spans="1:8" ht="49.5" customHeight="1">
      <c r="A32" s="32" t="s">
        <v>11</v>
      </c>
      <c r="B32" s="68" t="s">
        <v>19</v>
      </c>
      <c r="C32" s="68"/>
      <c r="D32" s="68"/>
      <c r="E32" s="58"/>
      <c r="F32" s="56"/>
      <c r="G32" s="57"/>
      <c r="H32" s="57"/>
    </row>
    <row r="33" spans="1:8" ht="49.5" customHeight="1">
      <c r="A33" s="32" t="s">
        <v>14</v>
      </c>
      <c r="B33" s="45"/>
      <c r="C33" s="45"/>
      <c r="D33" s="13"/>
      <c r="F33" s="56"/>
      <c r="G33" s="57"/>
      <c r="H33" s="57"/>
    </row>
    <row r="34" spans="1:6" ht="49.5" customHeight="1">
      <c r="A34" s="32" t="s">
        <v>12</v>
      </c>
      <c r="B34" s="32"/>
      <c r="C34" s="32"/>
      <c r="D34" s="13"/>
      <c r="E34" s="18"/>
      <c r="F34" s="13"/>
    </row>
    <row r="35" spans="1:8" ht="14.25" customHeight="1">
      <c r="A35" s="17"/>
      <c r="B35" s="15"/>
      <c r="C35" s="15"/>
      <c r="D35" s="15"/>
      <c r="E35" s="15"/>
      <c r="F35" s="15"/>
      <c r="G35" s="26"/>
      <c r="H35" s="26"/>
    </row>
    <row r="36" spans="1:6" ht="12.75">
      <c r="A36" s="5"/>
      <c r="B36" s="7"/>
      <c r="C36" s="7"/>
      <c r="D36" s="7"/>
      <c r="E36" s="18"/>
      <c r="F36" s="13"/>
    </row>
    <row r="37" spans="1:9" ht="20.25">
      <c r="A37" s="70" t="s">
        <v>6</v>
      </c>
      <c r="B37" s="70"/>
      <c r="C37" s="70"/>
      <c r="D37" s="44" t="s">
        <v>22</v>
      </c>
      <c r="E37" s="67"/>
      <c r="F37" s="67"/>
      <c r="G37" s="67"/>
      <c r="H37" s="67"/>
      <c r="I37" s="6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3">
    <mergeCell ref="E37:I37"/>
    <mergeCell ref="A37:C37"/>
    <mergeCell ref="B17:D17"/>
    <mergeCell ref="B28:C28"/>
    <mergeCell ref="B19:C19"/>
    <mergeCell ref="B22:D22"/>
    <mergeCell ref="B23:C23"/>
    <mergeCell ref="B32:D32"/>
    <mergeCell ref="D23:E23"/>
    <mergeCell ref="A1:C1"/>
    <mergeCell ref="A2:F2"/>
    <mergeCell ref="B11:C11"/>
    <mergeCell ref="D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7"/>
  <sheetViews>
    <sheetView view="pageBreakPreview" zoomScale="70" zoomScaleNormal="70" zoomScaleSheetLayoutView="70" zoomScalePageLayoutView="0" workbookViewId="0" topLeftCell="A22">
      <selection activeCell="D23" sqref="D23"/>
    </sheetView>
  </sheetViews>
  <sheetFormatPr defaultColWidth="9.00390625" defaultRowHeight="12.75"/>
  <cols>
    <col min="1" max="1" width="15.75390625" style="1" customWidth="1"/>
    <col min="2" max="2" width="43.00390625" style="2" customWidth="1"/>
    <col min="3" max="3" width="41.75390625" style="2" customWidth="1"/>
    <col min="4" max="5" width="43.25390625" style="2" customWidth="1"/>
    <col min="6" max="16384" width="9.125" style="3" customWidth="1"/>
  </cols>
  <sheetData>
    <row r="1" spans="1:6" ht="153" customHeight="1">
      <c r="A1" s="71" t="s">
        <v>9</v>
      </c>
      <c r="B1" s="71"/>
      <c r="C1" s="71"/>
      <c r="D1" s="71"/>
      <c r="E1" s="43" t="s">
        <v>117</v>
      </c>
      <c r="F1" s="12"/>
    </row>
    <row r="2" spans="1:5" ht="18.75">
      <c r="A2" s="66" t="str">
        <f>"РАСПИСАНИЕ  3  КУРСА  С  "&amp;TEXT(A4,"ДД. ММ. ГГГГ")&amp;" ПО  "&amp;TEXT(A4+5,"ДД. ММ. ГГГГ")</f>
        <v>РАСПИСАНИЕ  3  КУРСА  С  11. 05. 2020 ПО  16. 05. 2020</v>
      </c>
      <c r="B2" s="66"/>
      <c r="C2" s="66"/>
      <c r="D2" s="66"/>
      <c r="E2" s="66"/>
    </row>
    <row r="3" ht="12.75">
      <c r="E3" s="40"/>
    </row>
    <row r="4" spans="1:5" ht="22.5" customHeight="1">
      <c r="A4" s="36">
        <f>'2 КУРС'!A4</f>
        <v>43962</v>
      </c>
      <c r="B4" s="35" t="s">
        <v>15</v>
      </c>
      <c r="C4" s="35" t="s">
        <v>25</v>
      </c>
      <c r="D4" s="35" t="s">
        <v>26</v>
      </c>
      <c r="E4" s="35" t="s">
        <v>27</v>
      </c>
    </row>
    <row r="5" spans="1:5" s="1" customFormat="1" ht="12.75">
      <c r="A5" s="33" t="s">
        <v>0</v>
      </c>
      <c r="B5" s="34">
        <f>$A$4</f>
        <v>43962</v>
      </c>
      <c r="C5" s="34">
        <f>$A$4</f>
        <v>43962</v>
      </c>
      <c r="D5" s="34">
        <f>$A$4</f>
        <v>43962</v>
      </c>
      <c r="E5" s="15">
        <f>$A$4</f>
        <v>43962</v>
      </c>
    </row>
    <row r="6" spans="1:5" ht="49.5" customHeight="1">
      <c r="A6" s="32" t="s">
        <v>10</v>
      </c>
      <c r="B6" s="32" t="s">
        <v>112</v>
      </c>
      <c r="C6" s="51"/>
      <c r="D6" s="13"/>
      <c r="E6" s="13"/>
    </row>
    <row r="7" spans="1:5" ht="49.5" customHeight="1">
      <c r="A7" s="32" t="s">
        <v>11</v>
      </c>
      <c r="B7" s="32" t="s">
        <v>112</v>
      </c>
      <c r="C7" s="49" t="s">
        <v>136</v>
      </c>
      <c r="D7" s="13"/>
      <c r="E7" s="32" t="s">
        <v>39</v>
      </c>
    </row>
    <row r="8" spans="1:5" s="8" customFormat="1" ht="49.5" customHeight="1">
      <c r="A8" s="32" t="s">
        <v>14</v>
      </c>
      <c r="B8" s="32"/>
      <c r="C8" s="32" t="s">
        <v>36</v>
      </c>
      <c r="D8" s="54"/>
      <c r="E8" s="52" t="s">
        <v>47</v>
      </c>
    </row>
    <row r="9" spans="1:5" s="6" customFormat="1" ht="49.5" customHeight="1">
      <c r="A9" s="32" t="s">
        <v>12</v>
      </c>
      <c r="B9" s="54"/>
      <c r="C9" s="50" t="s">
        <v>105</v>
      </c>
      <c r="D9" s="54"/>
      <c r="E9" s="32" t="s">
        <v>67</v>
      </c>
    </row>
    <row r="10" spans="1:5" s="1" customFormat="1" ht="12.75">
      <c r="A10" s="33" t="s">
        <v>1</v>
      </c>
      <c r="B10" s="34">
        <f>$A$4+1</f>
        <v>43963</v>
      </c>
      <c r="C10" s="34">
        <f>$A$4+1</f>
        <v>43963</v>
      </c>
      <c r="D10" s="34">
        <f>$A$4+1</f>
        <v>43963</v>
      </c>
      <c r="E10" s="15">
        <f>$A$4+1</f>
        <v>43963</v>
      </c>
    </row>
    <row r="11" spans="1:5" ht="49.5" customHeight="1">
      <c r="A11" s="32" t="s">
        <v>10</v>
      </c>
      <c r="B11" s="32" t="s">
        <v>84</v>
      </c>
      <c r="C11" s="51" t="s">
        <v>106</v>
      </c>
      <c r="D11" s="13"/>
      <c r="E11" s="52" t="s">
        <v>85</v>
      </c>
    </row>
    <row r="12" spans="1:6" ht="49.5" customHeight="1">
      <c r="A12" s="32" t="s">
        <v>11</v>
      </c>
      <c r="B12" s="32" t="s">
        <v>84</v>
      </c>
      <c r="C12" s="51" t="s">
        <v>137</v>
      </c>
      <c r="D12" s="13"/>
      <c r="E12" s="32" t="s">
        <v>61</v>
      </c>
      <c r="F12" s="6"/>
    </row>
    <row r="13" spans="1:5" ht="49.5" customHeight="1">
      <c r="A13" s="32" t="s">
        <v>14</v>
      </c>
      <c r="B13" s="32" t="s">
        <v>84</v>
      </c>
      <c r="C13" s="32" t="s">
        <v>35</v>
      </c>
      <c r="D13" s="32"/>
      <c r="E13" s="32" t="s">
        <v>56</v>
      </c>
    </row>
    <row r="14" spans="1:5" ht="49.5" customHeight="1">
      <c r="A14" s="32" t="s">
        <v>12</v>
      </c>
      <c r="B14" s="13"/>
      <c r="C14" s="45" t="s">
        <v>135</v>
      </c>
      <c r="D14" s="13"/>
      <c r="E14" s="13"/>
    </row>
    <row r="15" spans="1:5" s="1" customFormat="1" ht="12.75">
      <c r="A15" s="33" t="s">
        <v>2</v>
      </c>
      <c r="B15" s="34">
        <f>$A$4+2</f>
        <v>43964</v>
      </c>
      <c r="C15" s="34">
        <f>$A$4+2</f>
        <v>43964</v>
      </c>
      <c r="D15" s="34">
        <f>$A$4+2</f>
        <v>43964</v>
      </c>
      <c r="E15" s="15">
        <f>$A$4+2</f>
        <v>43964</v>
      </c>
    </row>
    <row r="16" spans="1:5" ht="49.5" customHeight="1">
      <c r="A16" s="32" t="s">
        <v>10</v>
      </c>
      <c r="B16" s="68" t="s">
        <v>19</v>
      </c>
      <c r="C16" s="68"/>
      <c r="D16" s="68"/>
      <c r="E16" s="68"/>
    </row>
    <row r="17" spans="1:5" ht="49.5" customHeight="1">
      <c r="A17" s="32" t="s">
        <v>11</v>
      </c>
      <c r="B17" s="32" t="s">
        <v>54</v>
      </c>
      <c r="C17" s="45" t="s">
        <v>138</v>
      </c>
      <c r="D17" s="13"/>
      <c r="E17" s="32" t="s">
        <v>52</v>
      </c>
    </row>
    <row r="18" spans="1:5" ht="49.5" customHeight="1">
      <c r="A18" s="32" t="s">
        <v>14</v>
      </c>
      <c r="B18" s="32" t="s">
        <v>54</v>
      </c>
      <c r="C18" s="50" t="s">
        <v>139</v>
      </c>
      <c r="D18" s="32"/>
      <c r="E18" s="52" t="s">
        <v>47</v>
      </c>
    </row>
    <row r="19" spans="1:5" ht="49.5" customHeight="1">
      <c r="A19" s="32" t="s">
        <v>12</v>
      </c>
      <c r="B19" s="13"/>
      <c r="C19" s="51"/>
      <c r="D19" s="13"/>
      <c r="E19" s="52" t="s">
        <v>40</v>
      </c>
    </row>
    <row r="20" spans="1:5" s="1" customFormat="1" ht="12.75">
      <c r="A20" s="33" t="s">
        <v>3</v>
      </c>
      <c r="B20" s="34">
        <f>$A$4+3</f>
        <v>43965</v>
      </c>
      <c r="C20" s="59">
        <f>$A$4+3</f>
        <v>43965</v>
      </c>
      <c r="D20" s="34">
        <f>$A$4+3</f>
        <v>43965</v>
      </c>
      <c r="E20" s="15">
        <f>$A$4+3</f>
        <v>43965</v>
      </c>
    </row>
    <row r="21" spans="1:5" ht="49.5" customHeight="1">
      <c r="A21" s="32" t="s">
        <v>10</v>
      </c>
      <c r="B21" s="32" t="s">
        <v>110</v>
      </c>
      <c r="C21" s="51" t="s">
        <v>126</v>
      </c>
      <c r="D21" s="32"/>
      <c r="E21" s="13"/>
    </row>
    <row r="22" spans="1:5" ht="49.5" customHeight="1">
      <c r="A22" s="32" t="s">
        <v>11</v>
      </c>
      <c r="B22" s="32" t="s">
        <v>109</v>
      </c>
      <c r="C22" s="51" t="s">
        <v>115</v>
      </c>
      <c r="D22" s="32"/>
      <c r="E22" s="32" t="s">
        <v>107</v>
      </c>
    </row>
    <row r="23" spans="1:5" ht="49.5" customHeight="1">
      <c r="A23" s="32" t="s">
        <v>14</v>
      </c>
      <c r="B23" s="32" t="s">
        <v>110</v>
      </c>
      <c r="C23" s="32"/>
      <c r="D23" s="32"/>
      <c r="E23" s="32" t="s">
        <v>39</v>
      </c>
    </row>
    <row r="24" spans="1:5" ht="49.5" customHeight="1">
      <c r="A24" s="32" t="s">
        <v>12</v>
      </c>
      <c r="B24" s="13"/>
      <c r="C24" s="13"/>
      <c r="D24" s="32"/>
      <c r="E24" s="32" t="s">
        <v>51</v>
      </c>
    </row>
    <row r="25" spans="1:5" s="1" customFormat="1" ht="12.75">
      <c r="A25" s="33" t="s">
        <v>4</v>
      </c>
      <c r="B25" s="34">
        <f>$A$4+4</f>
        <v>43966</v>
      </c>
      <c r="C25" s="59">
        <f>$A$4+4</f>
        <v>43966</v>
      </c>
      <c r="D25" s="34">
        <f>$A$4+4</f>
        <v>43966</v>
      </c>
      <c r="E25" s="15">
        <f>$A$4+4</f>
        <v>43966</v>
      </c>
    </row>
    <row r="26" spans="1:5" ht="49.5" customHeight="1">
      <c r="A26" s="32" t="s">
        <v>10</v>
      </c>
      <c r="B26" s="13"/>
      <c r="C26" s="13"/>
      <c r="D26" s="32"/>
      <c r="E26" s="52" t="s">
        <v>85</v>
      </c>
    </row>
    <row r="27" spans="1:5" ht="49.5" customHeight="1">
      <c r="A27" s="32" t="s">
        <v>11</v>
      </c>
      <c r="B27" s="52" t="s">
        <v>125</v>
      </c>
      <c r="C27" s="32" t="s">
        <v>46</v>
      </c>
      <c r="D27" s="32"/>
      <c r="E27" s="32" t="s">
        <v>67</v>
      </c>
    </row>
    <row r="28" spans="1:5" ht="49.5" customHeight="1">
      <c r="A28" s="32" t="s">
        <v>14</v>
      </c>
      <c r="B28" s="52" t="s">
        <v>69</v>
      </c>
      <c r="C28" s="51" t="s">
        <v>108</v>
      </c>
      <c r="D28" s="32"/>
      <c r="E28" s="52" t="s">
        <v>40</v>
      </c>
    </row>
    <row r="29" spans="1:5" ht="49.5" customHeight="1">
      <c r="A29" s="32" t="s">
        <v>12</v>
      </c>
      <c r="B29" s="32" t="s">
        <v>68</v>
      </c>
      <c r="C29" s="51" t="s">
        <v>106</v>
      </c>
      <c r="D29" s="32"/>
      <c r="E29" s="13"/>
    </row>
    <row r="30" spans="1:5" s="1" customFormat="1" ht="12.75">
      <c r="A30" s="33" t="s">
        <v>5</v>
      </c>
      <c r="B30" s="34">
        <f>$A$4+5</f>
        <v>43967</v>
      </c>
      <c r="C30" s="34">
        <f>$A$4+5</f>
        <v>43967</v>
      </c>
      <c r="D30" s="34">
        <f>$A$4+5</f>
        <v>43967</v>
      </c>
      <c r="E30" s="15">
        <f>$A$4+5</f>
        <v>43967</v>
      </c>
    </row>
    <row r="31" spans="1:5" ht="49.5" customHeight="1">
      <c r="A31" s="32" t="s">
        <v>10</v>
      </c>
      <c r="B31" s="60"/>
      <c r="C31" s="45"/>
      <c r="D31" s="60"/>
      <c r="E31" s="60"/>
    </row>
    <row r="32" spans="1:5" ht="49.5" customHeight="1">
      <c r="A32" s="32" t="s">
        <v>11</v>
      </c>
      <c r="B32" s="32"/>
      <c r="C32" s="13"/>
      <c r="D32" s="32"/>
      <c r="E32" s="32"/>
    </row>
    <row r="33" spans="1:5" ht="49.5" customHeight="1">
      <c r="A33" s="32" t="s">
        <v>14</v>
      </c>
      <c r="B33" s="68" t="s">
        <v>19</v>
      </c>
      <c r="C33" s="68"/>
      <c r="D33" s="68"/>
      <c r="E33" s="68"/>
    </row>
    <row r="34" spans="1:5" ht="39" customHeight="1">
      <c r="A34" s="32" t="s">
        <v>12</v>
      </c>
      <c r="B34" s="32"/>
      <c r="C34" s="42"/>
      <c r="D34" s="42"/>
      <c r="E34" s="42"/>
    </row>
    <row r="35" spans="1:5" s="1" customFormat="1" ht="12.75">
      <c r="A35" s="17"/>
      <c r="B35" s="15"/>
      <c r="C35" s="15"/>
      <c r="D35" s="15"/>
      <c r="E35" s="15"/>
    </row>
    <row r="36" spans="1:5" ht="12.75">
      <c r="A36" s="61"/>
      <c r="B36" s="13"/>
      <c r="C36" s="13"/>
      <c r="D36" s="13"/>
      <c r="E36" s="13"/>
    </row>
    <row r="37" spans="1:7" ht="18.75">
      <c r="A37" s="69" t="s">
        <v>16</v>
      </c>
      <c r="B37" s="69"/>
      <c r="C37" s="69"/>
      <c r="D37" s="69"/>
      <c r="E37" s="47" t="s">
        <v>22</v>
      </c>
      <c r="G37" s="2"/>
    </row>
  </sheetData>
  <sheetProtection/>
  <mergeCells count="5">
    <mergeCell ref="A37:D37"/>
    <mergeCell ref="A2:E2"/>
    <mergeCell ref="B16:E16"/>
    <mergeCell ref="A1:D1"/>
    <mergeCell ref="B33:E3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view="pageBreakPreview" zoomScale="70" zoomScaleNormal="70" zoomScaleSheetLayoutView="70" zoomScalePageLayoutView="0" workbookViewId="0" topLeftCell="A7">
      <selection activeCell="C27" sqref="C27"/>
    </sheetView>
  </sheetViews>
  <sheetFormatPr defaultColWidth="9.00390625" defaultRowHeight="12.75"/>
  <cols>
    <col min="1" max="1" width="15.75390625" style="1" customWidth="1"/>
    <col min="2" max="2" width="49.125" style="2" customWidth="1"/>
    <col min="3" max="3" width="53.375" style="2" customWidth="1"/>
    <col min="4" max="4" width="58.125" style="2" customWidth="1"/>
    <col min="5" max="16384" width="9.125" style="3" customWidth="1"/>
  </cols>
  <sheetData>
    <row r="1" spans="1:5" ht="153" customHeight="1">
      <c r="A1" s="71" t="s">
        <v>9</v>
      </c>
      <c r="B1" s="71"/>
      <c r="C1" s="71"/>
      <c r="D1" s="43" t="s">
        <v>117</v>
      </c>
      <c r="E1" s="12"/>
    </row>
    <row r="2" spans="1:4" ht="18.75">
      <c r="A2" s="66" t="str">
        <f>"РАСПИСАНИЕ  4  КУРСА  С  "&amp;TEXT(A4,"ДД. ММ. ГГГГ")&amp;" ПО  "&amp;TEXT(A4+5,"ДД. ММ. ГГГГ")</f>
        <v>РАСПИСАНИЕ  4  КУРСА  С  11. 05. 2020 ПО  16. 05. 2020</v>
      </c>
      <c r="B2" s="66"/>
      <c r="C2" s="66"/>
      <c r="D2" s="66"/>
    </row>
    <row r="3" ht="12.75">
      <c r="D3" s="40"/>
    </row>
    <row r="4" spans="1:4" ht="22.5" customHeight="1">
      <c r="A4" s="36">
        <f>'2 КУРС'!A4</f>
        <v>43962</v>
      </c>
      <c r="B4" s="35" t="s">
        <v>17</v>
      </c>
      <c r="C4" s="35" t="s">
        <v>28</v>
      </c>
      <c r="D4" s="35" t="s">
        <v>29</v>
      </c>
    </row>
    <row r="5" spans="1:4" s="1" customFormat="1" ht="12.75">
      <c r="A5" s="33" t="s">
        <v>0</v>
      </c>
      <c r="B5" s="34">
        <f>$A$4</f>
        <v>43962</v>
      </c>
      <c r="C5" s="34">
        <f>$A$4</f>
        <v>43962</v>
      </c>
      <c r="D5" s="15">
        <f>$A$4</f>
        <v>43962</v>
      </c>
    </row>
    <row r="6" spans="1:3" ht="49.5" customHeight="1">
      <c r="A6" s="32" t="s">
        <v>10</v>
      </c>
      <c r="B6" s="32" t="s">
        <v>94</v>
      </c>
      <c r="C6" s="52" t="s">
        <v>80</v>
      </c>
    </row>
    <row r="7" spans="1:4" ht="49.5" customHeight="1">
      <c r="A7" s="32" t="s">
        <v>11</v>
      </c>
      <c r="B7" s="32" t="s">
        <v>118</v>
      </c>
      <c r="C7" s="32" t="s">
        <v>113</v>
      </c>
      <c r="D7" s="32" t="s">
        <v>127</v>
      </c>
    </row>
    <row r="8" spans="1:4" s="8" customFormat="1" ht="49.5" customHeight="1">
      <c r="A8" s="32" t="s">
        <v>14</v>
      </c>
      <c r="B8" s="54"/>
      <c r="C8" s="32" t="s">
        <v>72</v>
      </c>
      <c r="D8" s="32" t="s">
        <v>128</v>
      </c>
    </row>
    <row r="9" spans="1:4" s="6" customFormat="1" ht="49.5" customHeight="1">
      <c r="A9" s="32" t="s">
        <v>12</v>
      </c>
      <c r="B9" s="54"/>
      <c r="D9" s="32"/>
    </row>
    <row r="10" spans="1:4" s="1" customFormat="1" ht="12.75">
      <c r="A10" s="33" t="s">
        <v>1</v>
      </c>
      <c r="B10" s="34">
        <f>$A$4+1</f>
        <v>43963</v>
      </c>
      <c r="C10" s="34">
        <f>$A$4+1</f>
        <v>43963</v>
      </c>
      <c r="D10" s="15">
        <f>$A$4+1</f>
        <v>43963</v>
      </c>
    </row>
    <row r="11" spans="1:4" ht="49.5" customHeight="1">
      <c r="A11" s="32" t="s">
        <v>10</v>
      </c>
      <c r="B11" s="32" t="s">
        <v>63</v>
      </c>
      <c r="C11" s="32" t="s">
        <v>87</v>
      </c>
      <c r="D11" s="13"/>
    </row>
    <row r="12" spans="1:5" ht="49.5" customHeight="1">
      <c r="A12" s="32" t="s">
        <v>11</v>
      </c>
      <c r="B12" s="32" t="s">
        <v>64</v>
      </c>
      <c r="C12" s="32" t="s">
        <v>71</v>
      </c>
      <c r="D12" s="32" t="s">
        <v>127</v>
      </c>
      <c r="E12" s="6"/>
    </row>
    <row r="13" spans="1:4" ht="49.5" customHeight="1">
      <c r="A13" s="32" t="s">
        <v>14</v>
      </c>
      <c r="B13" s="13"/>
      <c r="C13" s="32" t="s">
        <v>119</v>
      </c>
      <c r="D13" s="32" t="s">
        <v>128</v>
      </c>
    </row>
    <row r="14" spans="1:4" ht="49.5" customHeight="1">
      <c r="A14" s="32" t="s">
        <v>12</v>
      </c>
      <c r="B14" s="13"/>
      <c r="C14" s="13"/>
      <c r="D14" s="32"/>
    </row>
    <row r="15" spans="1:4" s="1" customFormat="1" ht="12.75">
      <c r="A15" s="33" t="s">
        <v>2</v>
      </c>
      <c r="B15" s="34">
        <f>$A$4+2</f>
        <v>43964</v>
      </c>
      <c r="C15" s="34">
        <f>$A$4+2</f>
        <v>43964</v>
      </c>
      <c r="D15" s="15">
        <f>$A$4+2</f>
        <v>43964</v>
      </c>
    </row>
    <row r="16" spans="1:4" ht="49.5" customHeight="1">
      <c r="A16" s="32" t="s">
        <v>10</v>
      </c>
      <c r="B16" s="52" t="s">
        <v>62</v>
      </c>
      <c r="C16" s="52" t="s">
        <v>80</v>
      </c>
      <c r="D16" s="32"/>
    </row>
    <row r="17" spans="1:4" ht="49.5" customHeight="1">
      <c r="A17" s="32" t="s">
        <v>11</v>
      </c>
      <c r="B17" s="52" t="s">
        <v>55</v>
      </c>
      <c r="C17" s="52" t="s">
        <v>62</v>
      </c>
      <c r="D17" s="32" t="s">
        <v>132</v>
      </c>
    </row>
    <row r="18" spans="1:4" ht="49.5" customHeight="1">
      <c r="A18" s="32" t="s">
        <v>14</v>
      </c>
      <c r="B18" s="32" t="s">
        <v>43</v>
      </c>
      <c r="C18" s="32" t="s">
        <v>87</v>
      </c>
      <c r="D18" s="52" t="s">
        <v>130</v>
      </c>
    </row>
    <row r="19" spans="1:4" ht="49.5" customHeight="1">
      <c r="A19" s="32" t="s">
        <v>12</v>
      </c>
      <c r="B19" s="13"/>
      <c r="C19" s="13"/>
      <c r="D19" s="52" t="s">
        <v>131</v>
      </c>
    </row>
    <row r="20" spans="1:4" s="1" customFormat="1" ht="12.75">
      <c r="A20" s="33" t="s">
        <v>3</v>
      </c>
      <c r="B20" s="34">
        <f>$A$4+3</f>
        <v>43965</v>
      </c>
      <c r="C20" s="34">
        <f>$A$4+3</f>
        <v>43965</v>
      </c>
      <c r="D20" s="15">
        <f>$A$4+3</f>
        <v>43965</v>
      </c>
    </row>
    <row r="21" spans="1:4" ht="49.5" customHeight="1">
      <c r="A21" s="32" t="s">
        <v>10</v>
      </c>
      <c r="C21" s="32" t="s">
        <v>87</v>
      </c>
      <c r="D21" s="32"/>
    </row>
    <row r="22" spans="1:4" ht="49.5" customHeight="1">
      <c r="A22" s="32" t="s">
        <v>11</v>
      </c>
      <c r="B22" s="32" t="s">
        <v>114</v>
      </c>
      <c r="C22" s="32" t="s">
        <v>70</v>
      </c>
      <c r="D22" s="32" t="s">
        <v>133</v>
      </c>
    </row>
    <row r="23" spans="1:4" ht="49.5" customHeight="1">
      <c r="A23" s="32" t="s">
        <v>14</v>
      </c>
      <c r="B23" s="32" t="s">
        <v>64</v>
      </c>
      <c r="C23" s="32" t="s">
        <v>113</v>
      </c>
      <c r="D23" s="32" t="s">
        <v>128</v>
      </c>
    </row>
    <row r="24" spans="1:4" ht="49.5" customHeight="1">
      <c r="A24" s="32" t="s">
        <v>12</v>
      </c>
      <c r="B24" s="13"/>
      <c r="C24" s="13"/>
      <c r="D24" s="13"/>
    </row>
    <row r="25" spans="1:4" s="1" customFormat="1" ht="12.75">
      <c r="A25" s="33" t="s">
        <v>4</v>
      </c>
      <c r="B25" s="34">
        <f>$A$4+4</f>
        <v>43966</v>
      </c>
      <c r="C25" s="34">
        <f>$A$4+4</f>
        <v>43966</v>
      </c>
      <c r="D25" s="15">
        <f>$A$4+4</f>
        <v>43966</v>
      </c>
    </row>
    <row r="26" spans="1:4" ht="49.5" customHeight="1">
      <c r="A26" s="32" t="s">
        <v>10</v>
      </c>
      <c r="B26" s="32"/>
      <c r="C26" s="32" t="s">
        <v>87</v>
      </c>
      <c r="D26" s="62" t="s">
        <v>129</v>
      </c>
    </row>
    <row r="27" spans="1:4" ht="49.5" customHeight="1">
      <c r="A27" s="32" t="s">
        <v>11</v>
      </c>
      <c r="B27" s="32"/>
      <c r="C27" s="32" t="s">
        <v>72</v>
      </c>
      <c r="D27" s="62" t="s">
        <v>129</v>
      </c>
    </row>
    <row r="28" spans="1:4" ht="49.5" customHeight="1">
      <c r="A28" s="32" t="s">
        <v>14</v>
      </c>
      <c r="B28" s="32"/>
      <c r="C28" s="32" t="s">
        <v>70</v>
      </c>
      <c r="D28" s="13"/>
    </row>
    <row r="29" spans="1:4" ht="49.5" customHeight="1">
      <c r="A29" s="32" t="s">
        <v>12</v>
      </c>
      <c r="B29" s="32"/>
      <c r="C29" s="32"/>
      <c r="D29" s="13"/>
    </row>
    <row r="30" spans="1:4" s="1" customFormat="1" ht="12.75">
      <c r="A30" s="33" t="s">
        <v>5</v>
      </c>
      <c r="B30" s="34">
        <f>$A$4+5</f>
        <v>43967</v>
      </c>
      <c r="C30" s="34">
        <f>$A$4+5</f>
        <v>43967</v>
      </c>
      <c r="D30" s="15">
        <f>$A$4+5</f>
        <v>43967</v>
      </c>
    </row>
    <row r="31" spans="1:4" ht="49.5" customHeight="1">
      <c r="A31" s="32" t="s">
        <v>10</v>
      </c>
      <c r="B31" s="32"/>
      <c r="D31" s="32"/>
    </row>
    <row r="32" spans="1:4" ht="49.5" customHeight="1">
      <c r="A32" s="32" t="s">
        <v>11</v>
      </c>
      <c r="B32" s="32"/>
      <c r="C32" s="32"/>
      <c r="D32" s="13"/>
    </row>
    <row r="33" spans="1:4" ht="44.25" customHeight="1">
      <c r="A33" s="32" t="s">
        <v>14</v>
      </c>
      <c r="B33" s="32"/>
      <c r="C33" s="32"/>
      <c r="D33" s="32"/>
    </row>
    <row r="34" spans="1:4" ht="45" customHeight="1">
      <c r="A34" s="32" t="s">
        <v>12</v>
      </c>
      <c r="B34" s="32"/>
      <c r="C34" s="42"/>
      <c r="D34" s="42"/>
    </row>
    <row r="35" spans="1:4" s="1" customFormat="1" ht="12.75">
      <c r="A35" s="17"/>
      <c r="B35" s="15"/>
      <c r="C35" s="15"/>
      <c r="D35" s="15"/>
    </row>
    <row r="36" spans="1:4" ht="12.75">
      <c r="A36" s="61"/>
      <c r="B36" s="13"/>
      <c r="C36" s="13"/>
      <c r="D36" s="13"/>
    </row>
    <row r="37" spans="1:6" ht="18.75">
      <c r="A37" s="53" t="s">
        <v>16</v>
      </c>
      <c r="B37" s="53"/>
      <c r="C37" s="53"/>
      <c r="D37" s="47" t="s">
        <v>22</v>
      </c>
      <c r="F37" s="2"/>
    </row>
  </sheetData>
  <sheetProtection/>
  <mergeCells count="2">
    <mergeCell ref="A1:C1"/>
    <mergeCell ref="A2:D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2020-04-17T10:40:06Z</cp:lastPrinted>
  <dcterms:created xsi:type="dcterms:W3CDTF">2002-09-14T02:38:58Z</dcterms:created>
  <dcterms:modified xsi:type="dcterms:W3CDTF">2020-05-08T07:13:59Z</dcterms:modified>
  <cp:category/>
  <cp:version/>
  <cp:contentType/>
  <cp:contentStatus/>
</cp:coreProperties>
</file>