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3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<sst xmlns="http://schemas.openxmlformats.org/spreadsheetml/2006/main" count="318" uniqueCount="115">
  <si>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</si>
  <si>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</si>
  <si>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</si>
  <si>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</si>
  <si>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</si>
  <si>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</si>
  <si>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</si>
  <si>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</si>
  <si>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</si>
  <si>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</si>
  <si>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</si>
  <si>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</si>
  <si>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</si>
  <si>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</si>
  <si>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</si>
  <si>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</si>
  <si>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</si>
  <si>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</si>
  <si>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</si>
  <si>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</si>
  <si>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</si>
  <si>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</si>
  <si>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</si>
  <si>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</si>
  <si>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</si>
  <si>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</si>
  <si>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</si>
  <si>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</si>
  <si>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</si>
  <si>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СОЦ.-ПЕД. ВЗАИМОДЕЙСТВИЕ      лк
Чичурина Р.И.   000</t>
  </si>
  <si>
    <t>СОЦИАЛЬНАЯ  ПСИХОЛОГИЯ      лк
Чичурина Р.И.   000</t>
  </si>
  <si>
    <t>СТАТ. АНАЛИЗ И ОБРАБОТКА ДАННЫХ   лк
Медведская Е.И.   000</t>
  </si>
  <si>
    <t>ОСНОВЫ УЧЕБНОЙ ДЕЯТ. СТУДЕНТА  пр              
Ульянова А.Ю.     000</t>
  </si>
  <si>
    <t>МЕТОДИКА КРР С ДЕТЬМИ С ТРУДНОСТЯМИ В ОБУЧЕНИИ    лк 
Попова Т.Н.  000</t>
  </si>
  <si>
    <t>РАННЯЯ КОМПЛЕКСНАЯ ПОМОЩЬ    лк
Валитова И.Е.  000</t>
  </si>
  <si>
    <t>СОЦ. КОММУНИКАЦИИ И ДЕЛОВОЙ ЭТИКЕТ лк
Мозерова М.Н.   000</t>
  </si>
  <si>
    <t>ВОССТАНОВИТ. ОБУЧЕНИЕ ПРИ АФАЗИИ  лк
Казаручик Г.Н.   000</t>
  </si>
  <si>
    <t>ТЕХНОЛОГИИ СОЦ.-ПЕД. ДЕЯТЕЛЬНОСТИ   лк
Ильяшева В.В.   000</t>
  </si>
  <si>
    <t>ОРГАН. ДЕЯТЕЛЬНОСТИ СППС    лк
Чайчиц Н.Н.   000</t>
  </si>
  <si>
    <t>СОЦ.-ПЕД. И ПСИХОЛОГИЧЕСКИЕ СЛУЖБЫ   лк
Чайчиц Н.Н.  000</t>
  </si>
  <si>
    <t>ОСНОВЫ ПРОФ. МАСТЕРСТВА СОЦ. ПЕДАГОГА   лк
Петрашевич И.И.   000</t>
  </si>
  <si>
    <t>МЕНЕДЖМЕНТ ВОЛОНТЕРСКОЙ ДЕЯТЕЛЬНОСТИ  лк
Соколова Т.В.      000</t>
  </si>
  <si>
    <t>МЕТОДИКА КРР С ДЕТЬМИ С ТРУДНОСТЯМИ В 15.00           ОБУЧЕНИИ    лк 
Попова Т.Н.  000</t>
  </si>
  <si>
    <t>ОСНОВЫ ПРОФОРИЕНТОЛОГИИ  лк              
Ковалевич М.С.     000</t>
  </si>
  <si>
    <t xml:space="preserve">Ф   И   З   И   Ч   Е   С   К   А   Я        К   У   Л   Ь   Т   У   Р   А </t>
  </si>
  <si>
    <t>ОБЩАЯ И СОЦИАЛЬНАЯ ПСИХОЛОГИЯ   лк
Чайчиц Н.Н.   000</t>
  </si>
  <si>
    <t>ВОЗРАСТНАЯ И ПЕДАГОГИЧЕСКАЯ ПСИХОЛОГИЯ лк
Медведская Е.И.  000</t>
  </si>
  <si>
    <t>ОСНОВЫ СПЕЦИАЛЬНОЙ ПСИХОЛОГИИ   лк
Чайчиц Н.Н.   000</t>
  </si>
  <si>
    <t xml:space="preserve">ПРИКЛАДНАЯ СОЦИОЛОГИЯ    пр
Соколовская М.Г.   000                </t>
  </si>
  <si>
    <t>ОТЕЧЕСТВЕННАЯ ДЕТСКАЯ ЛИТЕРАТУРА   лк
Ищенко Г.Н.   000</t>
  </si>
  <si>
    <t>ПРАКТИКА</t>
  </si>
  <si>
    <t>ТиМ ФОРМ. ОСНОВ БЕЗОПАСН, ЖИЗНЕДЕЯТ. ДЕТЕЙ ДОШК. ВОЗР.   лк
Зданович Е.М.   000</t>
  </si>
  <si>
    <t>ТиМ ОЗНАКОМЛЕНИЯ С СОЦ. ДЕЙСТВ. ДЕТЕЙ ДОШК. ВОЗРАСТА  лк
Будько Т.С.   000</t>
  </si>
  <si>
    <t>СОВРЕМЕННЫЕ ОБРАЗОВ. ТЕХНОЛОГИИ В ДОШК. ОБРАЗОВАНИИ  лк
Ковалевич М.С.      000</t>
  </si>
  <si>
    <t>УПРАВЛЕНИЕ ДОШК. ОБРАЗОВАНИЕМ   лк
Ильяшева В.В.   000</t>
  </si>
  <si>
    <t>ПСИХОЛОГИЯ СОВРЕМЕННОЙ СЕМЬИ   лк
Чайчиц Н.Н.  000</t>
  </si>
  <si>
    <t>ИСПОЛЬЗОВАНИЕ ЭЛЕМ. МОНТЕССОРИ-ПЕД. В СОВРЕМ. ОБРАЗОВАТЕЛЬНОМ ПРОЦЕССЕ   лк
Чайчиц Н.Н.    000</t>
  </si>
  <si>
    <t>ТЕХНОЛОГИИ СОЦ.-ПЕД. ДЕЯТЕЛЬНОСТИ   лк
Соколова Т.В.   000</t>
  </si>
  <si>
    <t>ТЕХНОЛОГИИ РАЗВИТИЯ ПРОФЕССИОНАЛЬНОЙ КАРЬЕРЫ  лк
Ковалевич М.С.      000</t>
  </si>
  <si>
    <t>МЕТОДИКА МАТЕМАТ. РАЗВИТИЯ ДЕТЕЙ ДОШК. ВОЗРАСТА  лк
Будько Т.С.   000</t>
  </si>
  <si>
    <t>ТиМ ОРГАНИЗАЦИИ ИССЛЕДОВ. ДЕЯТЕЛЬНОСТИ ДЕТЕЙ ДОШК. ВОЗР.  лк
Горностай Т.Л.  000</t>
  </si>
  <si>
    <t>ТЕХНОЛОГИЯ РАЗВИТИЯ БЕЛ. РЕЧИ ДЕТЕЙ ДОШК. ВОЗРАСТА    лк
Смаль В.Н.     000</t>
  </si>
  <si>
    <t>ОСНОВЫ УПРАВЛЕНИЯ УЧРЕЖД. ДОШК. ОБРАЗОВАНИЯ   лк
Ильяшева В.В.   000</t>
  </si>
  <si>
    <t>ПСИХОЛОГИЯ      лк 
Чичурина Р.И.    000</t>
  </si>
  <si>
    <t>ПЕД, ОСНОВЫ ВОСПИТ. И ОБУЧЕНИЯ ДЕТЕЙ ДОШКОЛЬН. ВОЗРАСТА   лк
Ковалевич М.С.   000</t>
  </si>
  <si>
    <t>ПРАКТИКУМ ПО МУЗ.-ИСПОЛН. ДЕЯТЕЛЬНОСТИ  пр
Соколова Т.В.  000</t>
  </si>
  <si>
    <t>ПРАКТИКУМ ПО МУЗ.-ИСПОЛН. ДЕЯТЕЛЬНОСТИ  пр
Ильяшева В.В.  000</t>
  </si>
  <si>
    <t>ПРАКТИКУМ ПО МУЗ.-ИСПОЛН. ДЕЯТЕЛЬНОСТИ  пр
Леонюк Н.А.  000</t>
  </si>
  <si>
    <t>ДЕТСКАЯ ПСИХОЛОГИЯ      лк 
Валитова И.Е.    000</t>
  </si>
  <si>
    <t>ОСНОВЫ ОНТОЛИНГВИСТИКИ  лк
Казаручик Г.Н.  000</t>
  </si>
  <si>
    <t>ПРОФ. И КОРРЕКЦИЯ НАРУШЕНИЙ ТЕМПО-РИТМ. ОРГАНИЗАЦИИ РЕЧИ   лк
Данилюк Л.Н.   000</t>
  </si>
  <si>
    <t xml:space="preserve">ДИФ. ДИАГНОСТИКА НАРУШЕНИЙ РАЗВ.  лк
Валитова И.Е.   000   </t>
  </si>
  <si>
    <t>ИЗОБР. ИСКУССТВО КАК СРЕДСТВО КОРРЕКЦИИ НР    лк
Якимович Н.К.    000</t>
  </si>
  <si>
    <t>ОБУЧЕНИЕ ГРАМОТЕ    лк
Зданович Е.М.   000</t>
  </si>
  <si>
    <t>ЛОГОПЕДИЧЕСКАЯ РИТМИКА   лк
Казаручик Г.Н.     000</t>
  </si>
  <si>
    <t>МЕТОДОЛОГИЯ, МЕТОДЫ И ОРГ. ИССЛЕДОВАНИЙ  В СОЦ, РАБОТЕ  лк
Северин С.Н.     000</t>
  </si>
  <si>
    <t>СОЦ.-ПЕД. ДЕЯТЕЛЬНОСТЬ ПО 
ОХРАНЕ ДЕТСТВА      лк
Быстрякова Т.В.  000</t>
  </si>
  <si>
    <t>ОСНОВЫ ПРОФ. МАСТЕРСТВА СОЦ. ПЕДАГОГА   пр
Петрашевич И.И.   000</t>
  </si>
  <si>
    <t>ПСИХОЛОГИЯ СЕМЬИ И СЕМЕЙНОЕ КОНСУЛЬТИРОВАНИЕ   лк
Чайчиц Н.Н.    000</t>
  </si>
  <si>
    <t>ЧАСТНЫЕ МЕТОДЫ И ТЕХНОЛОГИИ СОЦИАЛЬНОЙ РАБОТЫ    лк
Ильяшева В.В.    000</t>
  </si>
  <si>
    <t>ОСНОВЫ ПСИХОТЕРАПИИ    лк
Ульянова А.Ю.    000</t>
  </si>
  <si>
    <t>ПСИХОЛОГИЧЕСКАЯ КОРРЕКЦИЯ   лк
Чайчиц Н.Н.    000</t>
  </si>
  <si>
    <t>СОЦИАЛЬНАЯ ГЕРОНТОЛОГИЯ  
И ГЕРИАРТРИЯ    лк
Ильяшева В.В.    000</t>
  </si>
  <si>
    <t>МЕНЕДЖМЕНТ В СОЦИАЛЬНОЙ СФЕРЕ    лк
Ильяшева В.В.    000</t>
  </si>
  <si>
    <t>ПРОФ. И КОРРЕКЦИЯ НАРУШЕНИЙ ТЕМПО-РИТМ. ОРГАНИЗАЦИИ РЕЧИ   пр
Данилюк Л.Н.   000</t>
  </si>
  <si>
    <t>КОРРЕКЦИЯ НАРУШ. РЕЧИ  пр
Данилюк Л.Н.    000</t>
  </si>
  <si>
    <t>НЕЙРОФИЗИОЛОГИЯ И СЕНСОРНЫЕ СИСТЕМЫ   лк
Хомич Г.Е.       706 н.к.</t>
  </si>
  <si>
    <t>НЕЙРОФИЗИОЛОГИЯ И СЕНСОРНЫЕ СИСТЕМЫ   лк
Хомич Г.Е.      706 н.к.</t>
  </si>
  <si>
    <t>ФИЛОСОФИЯ         лк
Климович А.В.         417      н.к.</t>
  </si>
  <si>
    <t>ВЕЛИКАЯ ОТЕЧЕСТВЕННАЯ ВОЙНА СОВЕТСКОГО НАРОДА    лк
Свирид А.Н.    717          н.к.</t>
  </si>
  <si>
    <t>УТВЕРЖДАЮ
Первый проректор 
                          С.А. Марзан
22 февраля  2024г.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</si>
  <si>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</si>
  <si>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ВЫРАЗИТЕЛЬНОЕ ЧТЕНИЕ  пр
Ищенко Г.Н.   000</t>
  </si>
  <si>
    <t>МЕТОДИКА РАЗВИТИЯ РЕЧИ ДЕТЕЙ  Д.В.  лк
Смаль В.Н.  000</t>
  </si>
  <si>
    <t>МЕТОДИКА ЭКОЛОГИЧЕСКОГО ВОСПИТАНИЯ ДЕТЕЙ  Д.В.  лк
Горностай Т.Л.   000</t>
  </si>
  <si>
    <t>МЕТОДИКА ФИЗИЧЕСКОГО ВОСПИТАНИЯ ДЕТЕЙ  Д.В.  лк
Зданович Е.М.      000</t>
  </si>
  <si>
    <t>ОРГАНИЗАЦИЯ РАБОТЫ С ОДАРЕННЫМИ ДЕТЬМИ   лк
Александрович Т.В.    000</t>
  </si>
  <si>
    <t>МЕТ. ОСНОВЫ ВОСПИТ. И РАЗВ. ДЕТЕЙ РАННЕГО ВОЗРАСТА   лк
Александрович Т.В.     000</t>
  </si>
  <si>
    <t>ИНКЛЮЗИВНАЯ ОБРАЗОВАТЕЛЬНАЯ ПРАКТИКА В ДОШК. ОБРАЗОВ.     лк
Сивашинская Е.Ф.     124</t>
  </si>
  <si>
    <t>ОСНОВЫ ИНКЛЮЗИВНОЙ И СПЕЦ. ДИДАКТИКИ В ДОШК. ОБРАЗОВАНИИ   лк
Сивашинская Е.Ф.   124</t>
  </si>
  <si>
    <t>ОСНОВЫ ИНКЛЮЗИВНОЙ И СПЕЦ. ДИДАКТИКИ В ДОШК. ОБРАЗОВАНИИ   пр
Сивашинская Е.Ф.   124</t>
  </si>
  <si>
    <t>ПРОФИЛАКТИКА И КОРРЕКЦИЯ ДИСКАЛЬКУЛИИ  пр
Будько Т.С.    000</t>
  </si>
  <si>
    <t>МЕТОДИКА МАТЕМАТ. РАЗВИТИЯ ДЕТЕЙ ДОШК. ВОЗРАСТА  пр
Будько Т.С.   000</t>
  </si>
  <si>
    <t>ТЕХНОЛОГИЯ РАЗВИТИЯ БЕЛ. РЕЧИ ДЕТЕЙ ДОШК. ВОЗРАСТА   пр 
Смаль В.Н.     000</t>
  </si>
  <si>
    <t>ПРАКТИКУМ ПО ЗВУКОПРОИЗНОШЕНИЮ  пр
Бабанова М.И.       000</t>
  </si>
  <si>
    <t>ТЕАТРАЛЬНАЯ ДЕЯТЕЛЬНОСТЬ В УДО    лк
Левчук З.С.   000</t>
  </si>
  <si>
    <t>ТРЕНИНГ ЛИЧНОСТНОГО РОСТА    лк
Соколова Т.В.   000</t>
  </si>
  <si>
    <t>ОСНОВЫ ПРЕДПРИНИМАТЕЛЬСКОЙ
 ДЕЯТЕЛЬНОСТИ   лк
Романович С.П.      000        417      н.к.</t>
  </si>
  <si>
    <t>БЕЗОПАСНОСТЬ ЖИЗНЕДЕЯТЕЛЬНОСТИ ЧЕЛОВЕКА      лк
Рассохина Е.А.        000       629       н.к.</t>
  </si>
  <si>
    <t>БЕЗОПАСНОСТЬ ЖИЗНЕДЕЯТЕЛЬНОСТИ ЧЕЛОВЕКА      лк
Рассохина Е.А.        000      629        н.к.</t>
  </si>
  <si>
    <t>ОРГАНИЗАЦИЯ САМОСТ. ХУДОЖЕСТВЕННОЙ ДЕЯТЕЛЬНОСТИ    лк
Левчук З.С.   317 н.к.</t>
  </si>
  <si>
    <t>ОСНОВЫ ПРОФ. МАСТЕРСТВА СОЦ. ПЕДАГОГА   лк
Петрашевич И.И.    317 н.к.</t>
  </si>
  <si>
    <t>ТиМ ФОРМ. ОСНОВ БЕЗОПАСН, ЖИЗНЕДЕЯТ. ДЕТЕЙ ДОШК. ВОЗР.   лк
Зданович Е.М.    317 н.к.</t>
  </si>
  <si>
    <t>ПРОФИЛАКТИКА И КОРРЕКЦИЯ ДИСКАЛЬКУЛИИ  лк
Будько Т.С.     317 н.к.</t>
  </si>
  <si>
    <t>ЧАСТНЫЕ МЕТОДЫ И ТЕХНОЛОГИИ СОЦИАЛЬНОЙ РАБОТЫ    лк
Ильяшева В.В.    317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</si>
</sst>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55" fillId="31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91" fontId="57" fillId="36" borderId="14" xfId="0" applyNumberFormat="1" applyFont="1" applyFill="1" applyBorder="1" applyAlignment="1">
      <alignment horizontal="center" vertical="center" wrapText="1"/>
    </xf>
    <xf numFmtId="191" fontId="57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91" fontId="57" fillId="37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91" fontId="10" fillId="36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91" fontId="58" fillId="33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1" fontId="10" fillId="33" borderId="17" xfId="0" applyNumberFormat="1" applyFont="1" applyFill="1" applyBorder="1" applyAlignment="1">
      <alignment horizontal="center" vertical="center" wrapText="1"/>
    </xf>
    <xf numFmtId="191" fontId="57" fillId="39" borderId="14" xfId="0" applyNumberFormat="1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1" fillId="4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vertical="center" wrapText="1"/>
    </xf>
    <xf numFmtId="0" fontId="12" fillId="40" borderId="18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/>
    </xf>
    <xf numFmtId="0" fontId="12" fillId="40" borderId="15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31" borderId="20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4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view="pageBreakPreview" zoomScale="70" zoomScaleNormal="70" zoomScaleSheetLayoutView="70" zoomScalePageLayoutView="0" workbookViewId="0" topLeftCell="A16">
      <selection activeCell="D34" sqref="D34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6.375" style="2" customWidth="1"/>
    <col min="4" max="4" width="45.25390625" style="2" customWidth="1"/>
    <col min="5" max="5" width="43.75390625" style="2" customWidth="1"/>
    <col min="6" max="7" width="34.75390625" style="7" customWidth="1"/>
    <col min="8" max="16384" width="9.125" style="3" customWidth="1"/>
  </cols>
  <sheetData>
    <row r="1" spans="1:8" ht="153" customHeight="1">
      <c r="A1" s="80" t="s">
        <v>8</v>
      </c>
      <c r="B1" s="80"/>
      <c r="C1" s="80"/>
      <c r="D1" s="36"/>
      <c r="E1" s="35" t="s">
        <v>90</v>
      </c>
      <c r="F1" s="17"/>
      <c r="G1" s="17"/>
      <c r="H1" s="12"/>
    </row>
    <row r="2" spans="1:7" ht="18.75">
      <c r="A2" s="81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2"/>
      <c r="C2" s="82"/>
      <c r="D2" s="82"/>
      <c r="E2" s="82"/>
      <c r="F2" s="4"/>
      <c r="G2" s="4"/>
    </row>
    <row r="4" spans="1:7" ht="22.5">
      <c r="A4" s="31">
        <v>45348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45348</v>
      </c>
      <c r="C5" s="28">
        <f>$A$4</f>
        <v>45348</v>
      </c>
      <c r="D5" s="28">
        <f>$A$4</f>
        <v>45348</v>
      </c>
      <c r="E5" s="28">
        <f>$A$4</f>
        <v>45348</v>
      </c>
      <c r="F5" s="20"/>
      <c r="G5" s="20"/>
    </row>
    <row r="6" spans="1:5" ht="56.25" customHeight="1">
      <c r="A6" s="26" t="s">
        <v>9</v>
      </c>
      <c r="B6" s="79" t="s">
        <v>63</v>
      </c>
      <c r="C6" s="79"/>
      <c r="D6" s="26" t="s">
        <v>45</v>
      </c>
      <c r="E6" s="13"/>
    </row>
    <row r="7" spans="1:7" ht="49.5" customHeight="1">
      <c r="A7" s="26" t="s">
        <v>10</v>
      </c>
      <c r="B7" s="101" t="s">
        <v>88</v>
      </c>
      <c r="C7" s="101"/>
      <c r="D7" s="101"/>
      <c r="E7" s="26" t="s">
        <v>50</v>
      </c>
      <c r="F7" s="21"/>
      <c r="G7" s="21"/>
    </row>
    <row r="8" spans="1:7" ht="49.5" customHeight="1">
      <c r="A8" s="26" t="s">
        <v>13</v>
      </c>
      <c r="B8" s="79" t="s">
        <v>64</v>
      </c>
      <c r="C8" s="79"/>
      <c r="D8" s="26" t="s">
        <v>45</v>
      </c>
      <c r="E8" s="77"/>
      <c r="F8" s="22"/>
      <c r="G8" s="22"/>
    </row>
    <row r="9" spans="1:7" ht="49.5" customHeight="1">
      <c r="A9" s="26" t="s">
        <v>11</v>
      </c>
      <c r="B9" s="79" t="s">
        <v>64</v>
      </c>
      <c r="C9" s="79"/>
      <c r="D9" s="26" t="s">
        <v>47</v>
      </c>
      <c r="E9" s="26"/>
      <c r="F9" s="23"/>
      <c r="G9" s="23"/>
    </row>
    <row r="10" spans="1:7" ht="14.25" customHeight="1">
      <c r="A10" s="57" t="s">
        <v>1</v>
      </c>
      <c r="B10" s="28">
        <f>$A$4+1</f>
        <v>45349</v>
      </c>
      <c r="C10" s="28">
        <f>$A$4+1</f>
        <v>45349</v>
      </c>
      <c r="D10" s="28">
        <f>$A$4+1</f>
        <v>45349</v>
      </c>
      <c r="E10" s="28">
        <f>$A$4+1</f>
        <v>45349</v>
      </c>
      <c r="F10" s="20"/>
      <c r="G10" s="20"/>
    </row>
    <row r="11" spans="1:5" ht="54.75" customHeight="1">
      <c r="A11" s="55" t="s">
        <v>9</v>
      </c>
      <c r="B11" s="79" t="s">
        <v>63</v>
      </c>
      <c r="C11" s="79"/>
      <c r="D11" s="97" t="s">
        <v>87</v>
      </c>
      <c r="E11" s="78"/>
    </row>
    <row r="12" spans="1:5" ht="49.5" customHeight="1">
      <c r="A12" s="55" t="s">
        <v>10</v>
      </c>
      <c r="B12" s="26" t="s">
        <v>67</v>
      </c>
      <c r="C12" s="26" t="s">
        <v>65</v>
      </c>
      <c r="D12" s="97" t="s">
        <v>86</v>
      </c>
      <c r="E12" s="26" t="s">
        <v>50</v>
      </c>
    </row>
    <row r="13" spans="1:5" ht="65.25" customHeight="1">
      <c r="A13" s="55" t="s">
        <v>13</v>
      </c>
      <c r="B13" s="105" t="s">
        <v>91</v>
      </c>
      <c r="C13" s="105"/>
      <c r="D13" s="105"/>
      <c r="E13" s="104"/>
    </row>
    <row r="14" spans="1:59" s="11" customFormat="1" ht="48.75" customHeight="1">
      <c r="A14" s="55" t="s">
        <v>11</v>
      </c>
      <c r="B14" s="26" t="s">
        <v>66</v>
      </c>
      <c r="C14" s="26" t="s">
        <v>92</v>
      </c>
      <c r="D14" s="26"/>
      <c r="F14" s="24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7" t="s">
        <v>2</v>
      </c>
      <c r="B15" s="28">
        <f>$A$4+2</f>
        <v>45350</v>
      </c>
      <c r="C15" s="28">
        <f>$A$4+2</f>
        <v>45350</v>
      </c>
      <c r="D15" s="28">
        <f>$A$4+2</f>
        <v>45350</v>
      </c>
      <c r="E15" s="28">
        <f>$A$4+2</f>
        <v>45350</v>
      </c>
      <c r="F15" s="20"/>
      <c r="G15" s="20"/>
    </row>
    <row r="16" spans="1:6" ht="49.5" customHeight="1">
      <c r="A16" s="59" t="s">
        <v>9</v>
      </c>
      <c r="B16" s="13"/>
      <c r="C16" s="13"/>
      <c r="D16" s="26" t="s">
        <v>104</v>
      </c>
      <c r="E16" s="26"/>
      <c r="F16" s="71"/>
    </row>
    <row r="17" spans="1:85" s="61" customFormat="1" ht="52.5" customHeight="1">
      <c r="A17" s="58" t="s">
        <v>10</v>
      </c>
      <c r="B17" s="26" t="s">
        <v>92</v>
      </c>
      <c r="C17" s="26" t="s">
        <v>67</v>
      </c>
      <c r="D17" s="26" t="s">
        <v>47</v>
      </c>
      <c r="E17" s="26" t="s">
        <v>50</v>
      </c>
      <c r="F17" s="67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61" customFormat="1" ht="49.5" customHeight="1">
      <c r="A18" s="58" t="s">
        <v>13</v>
      </c>
      <c r="B18" s="79" t="s">
        <v>49</v>
      </c>
      <c r="C18" s="79"/>
      <c r="D18" s="26" t="s">
        <v>69</v>
      </c>
      <c r="E18" s="26"/>
      <c r="F18" s="68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61" customFormat="1" ht="49.5" customHeight="1">
      <c r="A19" s="58" t="s">
        <v>11</v>
      </c>
      <c r="B19" s="94" t="s">
        <v>44</v>
      </c>
      <c r="C19" s="95"/>
      <c r="D19" s="96"/>
      <c r="E19" s="106"/>
      <c r="F19" s="67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61" customFormat="1" ht="14.25" customHeight="1">
      <c r="A20" s="57" t="s">
        <v>3</v>
      </c>
      <c r="B20" s="28">
        <f>$A$4+3</f>
        <v>45351</v>
      </c>
      <c r="C20" s="28">
        <f>$A$4+3</f>
        <v>45351</v>
      </c>
      <c r="D20" s="28">
        <f>$A$4+3</f>
        <v>45351</v>
      </c>
      <c r="E20" s="28">
        <f>$A$4+3</f>
        <v>45351</v>
      </c>
      <c r="F20" s="69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61" customFormat="1" ht="53.25" customHeight="1">
      <c r="A21" s="58" t="s">
        <v>9</v>
      </c>
      <c r="B21" s="79" t="s">
        <v>35</v>
      </c>
      <c r="C21" s="79"/>
      <c r="D21" s="79"/>
      <c r="E21" s="78"/>
      <c r="F21" s="70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61" customFormat="1" ht="54" customHeight="1">
      <c r="A22" s="58" t="s">
        <v>10</v>
      </c>
      <c r="B22" s="101" t="s">
        <v>88</v>
      </c>
      <c r="C22" s="101"/>
      <c r="D22" s="101"/>
      <c r="E22" s="26" t="s">
        <v>50</v>
      </c>
      <c r="F22" s="70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61" customFormat="1" ht="68.25" customHeight="1">
      <c r="A23" s="58" t="s">
        <v>13</v>
      </c>
      <c r="B23" s="105" t="s">
        <v>91</v>
      </c>
      <c r="C23" s="105"/>
      <c r="D23" s="105"/>
      <c r="E23" s="104"/>
      <c r="F23" s="72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61" customFormat="1" ht="49.5" customHeight="1">
      <c r="A24" s="58" t="s">
        <v>11</v>
      </c>
      <c r="B24" s="26" t="s">
        <v>65</v>
      </c>
      <c r="C24" s="26" t="s">
        <v>66</v>
      </c>
      <c r="D24" s="26" t="s">
        <v>47</v>
      </c>
      <c r="F24" s="73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60" t="s">
        <v>4</v>
      </c>
      <c r="B25" s="28">
        <f>$A$4+4</f>
        <v>45352</v>
      </c>
      <c r="C25" s="28">
        <f>$A$4+4</f>
        <v>45352</v>
      </c>
      <c r="D25" s="28">
        <f>$A$4+4</f>
        <v>45352</v>
      </c>
      <c r="E25" s="28">
        <f>$A$4+4</f>
        <v>45352</v>
      </c>
      <c r="F25" s="20"/>
      <c r="G25" s="20"/>
    </row>
    <row r="26" spans="1:5" ht="61.5" customHeight="1">
      <c r="A26" s="55" t="s">
        <v>9</v>
      </c>
      <c r="B26" s="83" t="s">
        <v>49</v>
      </c>
      <c r="C26" s="84"/>
      <c r="E26" s="26"/>
    </row>
    <row r="27" spans="1:5" ht="56.25" customHeight="1">
      <c r="A27" s="55" t="s">
        <v>10</v>
      </c>
      <c r="B27" s="83" t="s">
        <v>68</v>
      </c>
      <c r="C27" s="84"/>
      <c r="D27" s="26" t="s">
        <v>46</v>
      </c>
      <c r="E27" s="26" t="s">
        <v>50</v>
      </c>
    </row>
    <row r="28" spans="1:6" ht="49.5" customHeight="1">
      <c r="A28" s="55" t="s">
        <v>13</v>
      </c>
      <c r="B28" s="83" t="s">
        <v>68</v>
      </c>
      <c r="C28" s="84"/>
      <c r="D28" s="26" t="s">
        <v>46</v>
      </c>
      <c r="F28" s="40"/>
    </row>
    <row r="29" spans="1:7" ht="49.5" customHeight="1">
      <c r="A29" s="58" t="s">
        <v>11</v>
      </c>
      <c r="B29" s="94" t="s">
        <v>44</v>
      </c>
      <c r="C29" s="95"/>
      <c r="D29" s="95"/>
      <c r="E29" s="107"/>
      <c r="F29" s="18"/>
      <c r="G29" s="18"/>
    </row>
    <row r="30" spans="1:7" ht="14.25" customHeight="1">
      <c r="A30" s="57" t="s">
        <v>5</v>
      </c>
      <c r="B30" s="43">
        <f>$A$4+5</f>
        <v>45353</v>
      </c>
      <c r="C30" s="43">
        <f>$A$4+5</f>
        <v>45353</v>
      </c>
      <c r="D30" s="43">
        <f>$A$4+5</f>
        <v>45353</v>
      </c>
      <c r="E30" s="43">
        <f>$A$4+5</f>
        <v>45353</v>
      </c>
      <c r="F30" s="20"/>
      <c r="G30" s="20"/>
    </row>
    <row r="31" spans="1:7" ht="49.5" customHeight="1">
      <c r="A31" s="58" t="s">
        <v>9</v>
      </c>
      <c r="B31" s="26"/>
      <c r="C31" s="63"/>
      <c r="D31" s="26"/>
      <c r="F31" s="25"/>
      <c r="G31" s="25"/>
    </row>
    <row r="32" spans="1:7" ht="49.5" customHeight="1">
      <c r="A32" s="58" t="s">
        <v>10</v>
      </c>
      <c r="B32" s="49"/>
      <c r="C32" s="49"/>
      <c r="D32" s="13"/>
      <c r="E32" s="13"/>
      <c r="F32" s="25"/>
      <c r="G32" s="25"/>
    </row>
    <row r="33" spans="1:7" ht="49.5" customHeight="1">
      <c r="A33" s="58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8" t="s">
        <v>11</v>
      </c>
      <c r="B34" s="58"/>
      <c r="C34" s="13"/>
      <c r="D34" s="13"/>
      <c r="E34" s="58"/>
    </row>
    <row r="35" spans="1:8" ht="20.25">
      <c r="A35" s="86" t="s">
        <v>6</v>
      </c>
      <c r="B35" s="86"/>
      <c r="C35" s="86"/>
      <c r="D35" s="53"/>
      <c r="E35" s="54" t="s">
        <v>18</v>
      </c>
      <c r="F35" s="85"/>
      <c r="G35" s="85"/>
      <c r="H35" s="85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9">
    <mergeCell ref="B13:D13"/>
    <mergeCell ref="B19:D19"/>
    <mergeCell ref="B21:D21"/>
    <mergeCell ref="B22:D22"/>
    <mergeCell ref="B23:D23"/>
    <mergeCell ref="B29:D29"/>
    <mergeCell ref="B18:C18"/>
    <mergeCell ref="B8:C8"/>
    <mergeCell ref="B27:C27"/>
    <mergeCell ref="F35:H35"/>
    <mergeCell ref="A35:C35"/>
    <mergeCell ref="B7:D7"/>
    <mergeCell ref="B6:C6"/>
    <mergeCell ref="B28:C28"/>
    <mergeCell ref="A1:C1"/>
    <mergeCell ref="A2:E2"/>
    <mergeCell ref="B26:C26"/>
    <mergeCell ref="B11:C11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69"/>
  <sheetViews>
    <sheetView showGridLines="0" view="pageBreakPreview" zoomScale="70" zoomScaleNormal="70" zoomScaleSheetLayoutView="70" zoomScalePageLayoutView="0" workbookViewId="0" topLeftCell="A1">
      <selection activeCell="E1" sqref="E1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80" t="s">
        <v>8</v>
      </c>
      <c r="B1" s="80"/>
      <c r="C1" s="35"/>
      <c r="D1" s="33"/>
      <c r="E1" s="35" t="s">
        <v>90</v>
      </c>
      <c r="F1" s="17"/>
      <c r="G1" s="17"/>
      <c r="H1" s="12"/>
    </row>
    <row r="2" spans="1:7" ht="18.75">
      <c r="A2" s="81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2"/>
      <c r="C2" s="82"/>
      <c r="D2" s="82"/>
      <c r="E2" s="82"/>
      <c r="F2" s="4"/>
      <c r="G2" s="4"/>
    </row>
    <row r="3" ht="2.25" customHeight="1"/>
    <row r="4" spans="1:7" ht="20.25">
      <c r="A4" s="31">
        <v>45348</v>
      </c>
      <c r="B4" s="29" t="s">
        <v>16</v>
      </c>
      <c r="C4" s="29" t="s">
        <v>24</v>
      </c>
      <c r="D4" s="47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45348</v>
      </c>
      <c r="C5" s="28">
        <f>$A$4</f>
        <v>45348</v>
      </c>
      <c r="D5" s="14">
        <f>$A$4</f>
        <v>45348</v>
      </c>
      <c r="E5" s="14">
        <f>$A$4</f>
        <v>45348</v>
      </c>
      <c r="F5" s="20"/>
      <c r="G5" s="20"/>
    </row>
    <row r="6" spans="1:5" ht="49.5" customHeight="1">
      <c r="A6" s="26" t="s">
        <v>9</v>
      </c>
      <c r="B6" s="98" t="s">
        <v>89</v>
      </c>
      <c r="C6" s="99"/>
      <c r="D6" s="99"/>
      <c r="E6" s="100"/>
    </row>
    <row r="7" spans="1:7" ht="49.5" customHeight="1">
      <c r="A7" s="26" t="s">
        <v>10</v>
      </c>
      <c r="B7" s="101" t="s">
        <v>88</v>
      </c>
      <c r="C7" s="101"/>
      <c r="D7" s="101"/>
      <c r="E7" s="101"/>
      <c r="F7" s="21"/>
      <c r="G7" s="21"/>
    </row>
    <row r="8" spans="1:7" ht="49.5" customHeight="1">
      <c r="A8" s="26" t="s">
        <v>13</v>
      </c>
      <c r="B8" s="26" t="s">
        <v>98</v>
      </c>
      <c r="C8" s="26" t="s">
        <v>71</v>
      </c>
      <c r="D8" s="62"/>
      <c r="E8" s="26" t="s">
        <v>32</v>
      </c>
      <c r="F8" s="22"/>
      <c r="G8" s="22"/>
    </row>
    <row r="9" spans="1:7" ht="49.5" customHeight="1">
      <c r="A9" s="26" t="s">
        <v>11</v>
      </c>
      <c r="B9" s="26" t="s">
        <v>98</v>
      </c>
      <c r="C9" s="26" t="s">
        <v>72</v>
      </c>
      <c r="D9" s="44"/>
      <c r="E9" s="26" t="s">
        <v>29</v>
      </c>
      <c r="F9" s="23"/>
      <c r="G9" s="23"/>
    </row>
    <row r="10" spans="1:7" ht="14.25" customHeight="1">
      <c r="A10" s="27" t="s">
        <v>1</v>
      </c>
      <c r="B10" s="28">
        <f>$A$4+1</f>
        <v>45349</v>
      </c>
      <c r="C10" s="28">
        <f>$A$4+1</f>
        <v>45349</v>
      </c>
      <c r="D10" s="14">
        <f>$A$4+1</f>
        <v>45349</v>
      </c>
      <c r="E10" s="14">
        <f>$A$4+1</f>
        <v>45349</v>
      </c>
      <c r="F10" s="20"/>
      <c r="G10" s="20"/>
    </row>
    <row r="11" spans="1:5" ht="49.5" customHeight="1">
      <c r="A11" s="26" t="s">
        <v>9</v>
      </c>
      <c r="B11" s="26" t="s">
        <v>97</v>
      </c>
      <c r="C11" s="26" t="s">
        <v>84</v>
      </c>
      <c r="D11" s="13"/>
      <c r="E11" s="97" t="s">
        <v>75</v>
      </c>
    </row>
    <row r="12" spans="1:5" ht="54.75" customHeight="1">
      <c r="A12" s="26" t="s">
        <v>10</v>
      </c>
      <c r="B12" s="26" t="s">
        <v>94</v>
      </c>
      <c r="C12" s="26" t="s">
        <v>70</v>
      </c>
      <c r="D12" s="13"/>
      <c r="E12" s="97" t="s">
        <v>75</v>
      </c>
    </row>
    <row r="13" spans="1:5" ht="54" customHeight="1">
      <c r="A13" s="26" t="s">
        <v>13</v>
      </c>
      <c r="B13" s="26" t="s">
        <v>96</v>
      </c>
      <c r="C13" s="26" t="s">
        <v>99</v>
      </c>
      <c r="D13" s="13"/>
      <c r="E13" s="26" t="s">
        <v>38</v>
      </c>
    </row>
    <row r="14" spans="1:7" s="11" customFormat="1" ht="49.5" customHeight="1">
      <c r="A14" s="26" t="s">
        <v>11</v>
      </c>
      <c r="B14" s="26"/>
      <c r="C14" s="26" t="s">
        <v>100</v>
      </c>
      <c r="D14" s="64"/>
      <c r="E14" s="97" t="s">
        <v>76</v>
      </c>
      <c r="F14" s="24"/>
      <c r="G14" s="24"/>
    </row>
    <row r="15" spans="1:7" ht="14.25" customHeight="1">
      <c r="A15" s="27" t="s">
        <v>2</v>
      </c>
      <c r="B15" s="28">
        <f>$A$4+2</f>
        <v>45350</v>
      </c>
      <c r="C15" s="28">
        <f>$A$4+2</f>
        <v>45350</v>
      </c>
      <c r="D15" s="14">
        <f>$A$4+2</f>
        <v>45350</v>
      </c>
      <c r="E15" s="14">
        <f>$A$4+2</f>
        <v>45350</v>
      </c>
      <c r="F15" s="20"/>
      <c r="G15" s="20"/>
    </row>
    <row r="16" spans="1:5" ht="49.5" customHeight="1">
      <c r="A16" s="26" t="s">
        <v>9</v>
      </c>
      <c r="B16" s="26" t="s">
        <v>93</v>
      </c>
      <c r="C16" s="26" t="s">
        <v>73</v>
      </c>
      <c r="D16" s="26" t="s">
        <v>20</v>
      </c>
      <c r="E16" s="97" t="s">
        <v>76</v>
      </c>
    </row>
    <row r="17" spans="1:7" ht="49.5" customHeight="1">
      <c r="A17" s="26" t="s">
        <v>10</v>
      </c>
      <c r="B17" s="26" t="s">
        <v>94</v>
      </c>
      <c r="C17" s="26" t="s">
        <v>73</v>
      </c>
      <c r="D17" s="13"/>
      <c r="E17" s="102" t="s">
        <v>43</v>
      </c>
      <c r="F17" s="21"/>
      <c r="G17" s="21"/>
    </row>
    <row r="18" spans="1:7" ht="49.5" customHeight="1">
      <c r="A18" s="26" t="s">
        <v>13</v>
      </c>
      <c r="B18" s="88" t="s">
        <v>44</v>
      </c>
      <c r="C18" s="88"/>
      <c r="D18" s="88"/>
      <c r="E18" s="88"/>
      <c r="F18" s="22"/>
      <c r="G18" s="22"/>
    </row>
    <row r="19" spans="1:7" s="11" customFormat="1" ht="49.5" customHeight="1">
      <c r="A19" s="26" t="s">
        <v>11</v>
      </c>
      <c r="B19" s="26" t="s">
        <v>95</v>
      </c>
      <c r="C19" s="26" t="s">
        <v>72</v>
      </c>
      <c r="D19" s="13"/>
      <c r="E19" s="26" t="s">
        <v>30</v>
      </c>
      <c r="F19" s="21"/>
      <c r="G19" s="21"/>
    </row>
    <row r="20" spans="1:7" ht="14.25" customHeight="1">
      <c r="A20" s="27" t="s">
        <v>3</v>
      </c>
      <c r="B20" s="28">
        <f>$A$4+3</f>
        <v>45351</v>
      </c>
      <c r="C20" s="28">
        <f>$A$4+3</f>
        <v>45351</v>
      </c>
      <c r="D20" s="14">
        <f>$A$4+3</f>
        <v>45351</v>
      </c>
      <c r="E20" s="14">
        <f>$A$4+3</f>
        <v>45351</v>
      </c>
      <c r="F20" s="20"/>
      <c r="G20" s="20"/>
    </row>
    <row r="21" spans="1:5" ht="49.5" customHeight="1">
      <c r="A21" s="26" t="s">
        <v>9</v>
      </c>
      <c r="B21" s="26" t="s">
        <v>93</v>
      </c>
      <c r="D21" s="26"/>
      <c r="E21" s="97" t="s">
        <v>75</v>
      </c>
    </row>
    <row r="22" spans="1:5" ht="49.5" customHeight="1">
      <c r="A22" s="26" t="s">
        <v>10</v>
      </c>
      <c r="B22" s="98" t="s">
        <v>88</v>
      </c>
      <c r="C22" s="99"/>
      <c r="D22" s="99"/>
      <c r="E22" s="103"/>
    </row>
    <row r="23" spans="1:5" ht="49.5" customHeight="1">
      <c r="A23" s="26" t="s">
        <v>13</v>
      </c>
      <c r="B23" s="26" t="s">
        <v>98</v>
      </c>
      <c r="C23" s="26" t="s">
        <v>71</v>
      </c>
      <c r="D23" s="26"/>
      <c r="E23" s="26" t="s">
        <v>31</v>
      </c>
    </row>
    <row r="24" spans="1:7" ht="49.5" customHeight="1">
      <c r="A24" s="26" t="s">
        <v>11</v>
      </c>
      <c r="B24" s="26" t="s">
        <v>98</v>
      </c>
      <c r="C24" s="26" t="s">
        <v>71</v>
      </c>
      <c r="D24" s="13"/>
      <c r="E24" s="26" t="s">
        <v>31</v>
      </c>
      <c r="F24" s="18"/>
      <c r="G24" s="18"/>
    </row>
    <row r="25" spans="1:7" ht="14.25" customHeight="1">
      <c r="A25" s="27" t="s">
        <v>4</v>
      </c>
      <c r="B25" s="43">
        <f>$A$4+4</f>
        <v>45352</v>
      </c>
      <c r="C25" s="43">
        <f>$A$4+4</f>
        <v>45352</v>
      </c>
      <c r="D25" s="43">
        <f>$A$4+3</f>
        <v>45351</v>
      </c>
      <c r="E25" s="43">
        <f>$A$4+4</f>
        <v>45352</v>
      </c>
      <c r="F25" s="20"/>
      <c r="G25" s="20"/>
    </row>
    <row r="26" spans="1:5" ht="49.5" customHeight="1">
      <c r="A26" s="26" t="s">
        <v>9</v>
      </c>
      <c r="B26" s="98" t="s">
        <v>89</v>
      </c>
      <c r="C26" s="99"/>
      <c r="D26" s="99"/>
      <c r="E26" s="100"/>
    </row>
    <row r="27" spans="1:5" ht="49.5" customHeight="1">
      <c r="A27" s="26" t="s">
        <v>10</v>
      </c>
      <c r="B27" s="26" t="s">
        <v>97</v>
      </c>
      <c r="C27" s="26" t="s">
        <v>74</v>
      </c>
      <c r="D27" s="13"/>
      <c r="E27" s="97" t="s">
        <v>76</v>
      </c>
    </row>
    <row r="28" spans="1:5" ht="49.5" customHeight="1">
      <c r="A28" s="26" t="s">
        <v>13</v>
      </c>
      <c r="B28" s="88" t="s">
        <v>44</v>
      </c>
      <c r="C28" s="88"/>
      <c r="D28" s="88"/>
      <c r="E28" s="88"/>
    </row>
    <row r="29" spans="1:7" ht="49.5" customHeight="1">
      <c r="A29" s="26" t="s">
        <v>11</v>
      </c>
      <c r="B29" s="26" t="s">
        <v>96</v>
      </c>
      <c r="C29" s="77"/>
      <c r="D29" s="65"/>
      <c r="E29" s="26" t="s">
        <v>30</v>
      </c>
      <c r="F29" s="18"/>
      <c r="G29" s="18"/>
    </row>
    <row r="30" spans="1:7" ht="14.25" customHeight="1">
      <c r="A30" s="27" t="s">
        <v>5</v>
      </c>
      <c r="B30" s="43">
        <f>$A$4+5</f>
        <v>45353</v>
      </c>
      <c r="C30" s="42">
        <f>$A$4+5</f>
        <v>45353</v>
      </c>
      <c r="D30" s="50">
        <f>$A$4+5</f>
        <v>45353</v>
      </c>
      <c r="E30" s="50">
        <f>$A$4+5</f>
        <v>45353</v>
      </c>
      <c r="F30" s="20"/>
      <c r="G30" s="20"/>
    </row>
    <row r="31" spans="1:7" ht="49.5" customHeight="1">
      <c r="A31" s="26" t="s">
        <v>9</v>
      </c>
      <c r="B31" s="26" t="s">
        <v>95</v>
      </c>
      <c r="C31" s="13"/>
      <c r="D31" s="58"/>
      <c r="E31" s="26"/>
      <c r="F31" s="25"/>
      <c r="G31" s="25"/>
    </row>
    <row r="32" spans="1:7" ht="49.5" customHeight="1">
      <c r="A32" s="26" t="s">
        <v>10</v>
      </c>
      <c r="B32" s="26" t="s">
        <v>93</v>
      </c>
      <c r="C32" s="13"/>
      <c r="D32" s="51"/>
      <c r="E32" s="13"/>
      <c r="F32" s="25"/>
      <c r="G32" s="25"/>
    </row>
    <row r="33" spans="1:7" ht="49.5" customHeight="1">
      <c r="A33" s="26" t="s">
        <v>13</v>
      </c>
      <c r="B33" s="26" t="s">
        <v>94</v>
      </c>
      <c r="C33" s="26"/>
      <c r="D33" s="51"/>
      <c r="E33" s="13"/>
      <c r="F33" s="25"/>
      <c r="G33" s="25"/>
    </row>
    <row r="34" spans="1:5" ht="49.5" customHeight="1">
      <c r="A34" s="26" t="s">
        <v>11</v>
      </c>
      <c r="B34" s="13"/>
      <c r="C34" s="13"/>
      <c r="D34" s="44"/>
      <c r="E34" s="26"/>
    </row>
    <row r="35" spans="1:5" ht="12.75">
      <c r="A35" s="37"/>
      <c r="B35" s="13"/>
      <c r="C35" s="13"/>
      <c r="D35" s="16"/>
      <c r="E35" s="13"/>
    </row>
    <row r="36" spans="1:8" ht="20.25">
      <c r="A36" s="87" t="s">
        <v>6</v>
      </c>
      <c r="B36" s="87"/>
      <c r="C36" s="39" t="s">
        <v>18</v>
      </c>
      <c r="D36" s="85"/>
      <c r="E36" s="85"/>
      <c r="F36" s="85"/>
      <c r="G36" s="85"/>
      <c r="H36" s="85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10">
    <mergeCell ref="B26:E26"/>
    <mergeCell ref="B6:E6"/>
    <mergeCell ref="B7:E7"/>
    <mergeCell ref="D36:H36"/>
    <mergeCell ref="A36:B36"/>
    <mergeCell ref="A1:B1"/>
    <mergeCell ref="A2:E2"/>
    <mergeCell ref="B18:E18"/>
    <mergeCell ref="B28:E28"/>
    <mergeCell ref="B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8"/>
  <sheetViews>
    <sheetView view="pageBreakPreview" zoomScale="70" zoomScaleNormal="70" zoomScaleSheetLayoutView="70" zoomScalePageLayoutView="0" workbookViewId="0" topLeftCell="A4">
      <selection activeCell="D12" sqref="D12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89" t="s">
        <v>8</v>
      </c>
      <c r="B1" s="89"/>
      <c r="C1" s="89"/>
      <c r="D1" s="35" t="s">
        <v>90</v>
      </c>
      <c r="E1" s="12"/>
    </row>
    <row r="2" spans="1:4" ht="18.75">
      <c r="A2" s="82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2"/>
      <c r="C2" s="82"/>
      <c r="D2" s="82"/>
    </row>
    <row r="3" ht="12.75">
      <c r="B3" s="56"/>
    </row>
    <row r="4" spans="1:4" ht="22.5" customHeight="1">
      <c r="A4" s="30">
        <f>'2 КУРС'!A4</f>
        <v>45348</v>
      </c>
      <c r="B4" s="29" t="s">
        <v>28</v>
      </c>
      <c r="C4" s="29" t="s">
        <v>25</v>
      </c>
      <c r="D4" s="29" t="s">
        <v>26</v>
      </c>
    </row>
    <row r="5" spans="1:4" s="1" customFormat="1" ht="12.75">
      <c r="A5" s="27" t="s">
        <v>0</v>
      </c>
      <c r="B5" s="28">
        <f>$A$4</f>
        <v>45348</v>
      </c>
      <c r="C5" s="28">
        <f>$A$4</f>
        <v>45348</v>
      </c>
      <c r="D5" s="28">
        <f>$A$4</f>
        <v>45348</v>
      </c>
    </row>
    <row r="6" spans="1:4" ht="49.5" customHeight="1">
      <c r="A6" s="26" t="s">
        <v>9</v>
      </c>
      <c r="B6" s="26" t="s">
        <v>59</v>
      </c>
      <c r="C6" s="97" t="s">
        <v>42</v>
      </c>
      <c r="D6" s="13"/>
    </row>
    <row r="7" spans="1:4" ht="49.5" customHeight="1">
      <c r="A7" s="26" t="s">
        <v>10</v>
      </c>
      <c r="B7" s="26" t="s">
        <v>52</v>
      </c>
      <c r="C7" s="26" t="s">
        <v>34</v>
      </c>
      <c r="D7" s="26" t="s">
        <v>106</v>
      </c>
    </row>
    <row r="8" spans="1:4" s="8" customFormat="1" ht="48" customHeight="1">
      <c r="A8" s="26" t="s">
        <v>13</v>
      </c>
      <c r="B8" s="26" t="s">
        <v>112</v>
      </c>
      <c r="C8" s="26" t="s">
        <v>113</v>
      </c>
      <c r="D8" s="26" t="s">
        <v>114</v>
      </c>
    </row>
    <row r="9" spans="1:4" s="6" customFormat="1" ht="51" customHeight="1">
      <c r="A9" s="26" t="s">
        <v>11</v>
      </c>
      <c r="B9" s="26" t="s">
        <v>62</v>
      </c>
      <c r="C9" s="97" t="s">
        <v>33</v>
      </c>
      <c r="D9" s="26" t="s">
        <v>79</v>
      </c>
    </row>
    <row r="10" spans="1:4" s="1" customFormat="1" ht="12.75">
      <c r="A10" s="27" t="s">
        <v>1</v>
      </c>
      <c r="B10" s="28">
        <f>$A$4+1</f>
        <v>45349</v>
      </c>
      <c r="C10" s="28">
        <f>$A$4+1</f>
        <v>45349</v>
      </c>
      <c r="D10" s="28">
        <f>$A$4+1</f>
        <v>45349</v>
      </c>
    </row>
    <row r="11" spans="1:4" ht="51" customHeight="1">
      <c r="A11" s="26" t="s">
        <v>9</v>
      </c>
      <c r="B11" s="26" t="s">
        <v>59</v>
      </c>
      <c r="D11" s="26" t="s">
        <v>78</v>
      </c>
    </row>
    <row r="12" spans="1:5" ht="49.5" customHeight="1">
      <c r="A12" s="26" t="s">
        <v>10</v>
      </c>
      <c r="B12" s="26" t="s">
        <v>51</v>
      </c>
      <c r="C12" s="26"/>
      <c r="D12" s="26" t="s">
        <v>83</v>
      </c>
      <c r="E12" s="6"/>
    </row>
    <row r="13" spans="1:4" ht="49.5" customHeight="1">
      <c r="A13" s="26" t="s">
        <v>13</v>
      </c>
      <c r="B13" s="26" t="s">
        <v>60</v>
      </c>
      <c r="C13" s="26" t="s">
        <v>85</v>
      </c>
      <c r="D13" s="26" t="s">
        <v>83</v>
      </c>
    </row>
    <row r="14" spans="1:4" ht="49.5" customHeight="1">
      <c r="A14" s="26" t="s">
        <v>11</v>
      </c>
      <c r="B14" s="98" t="s">
        <v>108</v>
      </c>
      <c r="C14" s="99"/>
      <c r="D14" s="99"/>
    </row>
    <row r="15" spans="1:4" s="1" customFormat="1" ht="12.75">
      <c r="A15" s="27" t="s">
        <v>2</v>
      </c>
      <c r="B15" s="28">
        <f>$A$4+2</f>
        <v>45350</v>
      </c>
      <c r="C15" s="28">
        <f>$A$4+2</f>
        <v>45350</v>
      </c>
      <c r="D15" s="28">
        <f>$A$4+2</f>
        <v>45350</v>
      </c>
    </row>
    <row r="16" spans="1:4" ht="49.5" customHeight="1">
      <c r="A16" s="26" t="s">
        <v>9</v>
      </c>
      <c r="B16" s="26"/>
      <c r="C16" s="97" t="s">
        <v>42</v>
      </c>
      <c r="D16" s="26" t="s">
        <v>81</v>
      </c>
    </row>
    <row r="17" spans="1:5" ht="49.5" customHeight="1">
      <c r="A17" s="26" t="s">
        <v>10</v>
      </c>
      <c r="B17" s="91" t="s">
        <v>44</v>
      </c>
      <c r="C17" s="92"/>
      <c r="D17" s="93"/>
      <c r="E17" s="76"/>
    </row>
    <row r="18" spans="1:4" ht="54" customHeight="1">
      <c r="A18" s="41" t="s">
        <v>13</v>
      </c>
      <c r="B18" s="26" t="s">
        <v>103</v>
      </c>
      <c r="D18" s="26" t="s">
        <v>80</v>
      </c>
    </row>
    <row r="19" spans="1:4" ht="49.5" customHeight="1">
      <c r="A19" s="41" t="s">
        <v>11</v>
      </c>
      <c r="B19" s="26" t="s">
        <v>60</v>
      </c>
      <c r="C19" s="97" t="s">
        <v>33</v>
      </c>
      <c r="D19" s="26" t="s">
        <v>78</v>
      </c>
    </row>
    <row r="20" spans="1:4" s="1" customFormat="1" ht="12.75">
      <c r="A20" s="27" t="s">
        <v>3</v>
      </c>
      <c r="B20" s="48">
        <f>$A$4+3</f>
        <v>45351</v>
      </c>
      <c r="C20" s="48">
        <f>$A$4+3</f>
        <v>45351</v>
      </c>
      <c r="D20" s="48">
        <f>$A$4+3</f>
        <v>45351</v>
      </c>
    </row>
    <row r="21" spans="1:4" ht="49.5" customHeight="1">
      <c r="A21" s="41" t="s">
        <v>9</v>
      </c>
      <c r="B21" s="26" t="s">
        <v>52</v>
      </c>
      <c r="D21" s="26" t="s">
        <v>81</v>
      </c>
    </row>
    <row r="22" spans="1:4" ht="49.5" customHeight="1">
      <c r="A22" s="26" t="s">
        <v>10</v>
      </c>
      <c r="B22" s="26" t="s">
        <v>102</v>
      </c>
      <c r="C22" s="26" t="s">
        <v>34</v>
      </c>
      <c r="D22" s="26" t="s">
        <v>81</v>
      </c>
    </row>
    <row r="23" spans="1:4" ht="49.5" customHeight="1">
      <c r="A23" s="41" t="s">
        <v>13</v>
      </c>
      <c r="B23" s="26" t="s">
        <v>59</v>
      </c>
      <c r="C23" s="26" t="s">
        <v>36</v>
      </c>
      <c r="D23" s="26" t="s">
        <v>106</v>
      </c>
    </row>
    <row r="24" spans="1:4" ht="49.5" customHeight="1">
      <c r="A24" s="41" t="s">
        <v>11</v>
      </c>
      <c r="B24" s="98" t="s">
        <v>109</v>
      </c>
      <c r="C24" s="99"/>
      <c r="D24" s="99"/>
    </row>
    <row r="25" spans="1:4" s="1" customFormat="1" ht="12.75">
      <c r="A25" s="27" t="s">
        <v>4</v>
      </c>
      <c r="B25" s="48">
        <f>$A$4+4</f>
        <v>45352</v>
      </c>
      <c r="C25" s="48">
        <f>$A$4+4</f>
        <v>45352</v>
      </c>
      <c r="D25" s="28">
        <f>$A$4+4</f>
        <v>45352</v>
      </c>
    </row>
    <row r="26" spans="1:4" ht="49.5" customHeight="1">
      <c r="A26" s="41" t="s">
        <v>9</v>
      </c>
      <c r="B26" s="26" t="s">
        <v>61</v>
      </c>
      <c r="D26" s="26" t="s">
        <v>80</v>
      </c>
    </row>
    <row r="27" spans="1:5" ht="49.5" customHeight="1">
      <c r="A27" s="26" t="s">
        <v>10</v>
      </c>
      <c r="B27" s="91" t="s">
        <v>44</v>
      </c>
      <c r="C27" s="92"/>
      <c r="D27" s="93"/>
      <c r="E27" s="76"/>
    </row>
    <row r="28" spans="1:4" ht="49.5" customHeight="1">
      <c r="A28" s="58" t="s">
        <v>13</v>
      </c>
      <c r="B28" s="26" t="s">
        <v>102</v>
      </c>
      <c r="C28" s="26" t="s">
        <v>36</v>
      </c>
      <c r="D28" s="26" t="s">
        <v>82</v>
      </c>
    </row>
    <row r="29" spans="1:4" ht="49.5" customHeight="1">
      <c r="A29" s="58" t="s">
        <v>11</v>
      </c>
      <c r="B29" s="26" t="s">
        <v>62</v>
      </c>
      <c r="C29" s="26" t="s">
        <v>101</v>
      </c>
      <c r="D29" s="26"/>
    </row>
    <row r="30" spans="1:4" s="1" customFormat="1" ht="12.75">
      <c r="A30" s="27" t="s">
        <v>5</v>
      </c>
      <c r="B30" s="28">
        <f>$A$4+5</f>
        <v>45353</v>
      </c>
      <c r="C30" s="28">
        <f>$A$4+5</f>
        <v>45353</v>
      </c>
      <c r="D30" s="28">
        <f>$A$4+5</f>
        <v>45353</v>
      </c>
    </row>
    <row r="31" spans="1:4" ht="49.5" customHeight="1">
      <c r="A31" s="58" t="s">
        <v>9</v>
      </c>
      <c r="B31" s="26" t="s">
        <v>61</v>
      </c>
      <c r="C31" s="13"/>
      <c r="D31" s="13"/>
    </row>
    <row r="32" spans="1:4" ht="49.5" customHeight="1">
      <c r="A32" s="26" t="s">
        <v>10</v>
      </c>
      <c r="B32" s="26" t="s">
        <v>51</v>
      </c>
      <c r="C32" s="13"/>
      <c r="D32" s="38"/>
    </row>
    <row r="33" spans="1:4" ht="49.5" customHeight="1">
      <c r="A33" s="58" t="s">
        <v>13</v>
      </c>
      <c r="B33" s="26" t="s">
        <v>51</v>
      </c>
      <c r="C33" s="13"/>
      <c r="D33" s="13"/>
    </row>
    <row r="34" spans="1:4" ht="49.5" customHeight="1">
      <c r="A34" s="26" t="s">
        <v>11</v>
      </c>
      <c r="B34" s="26"/>
      <c r="C34" s="26"/>
      <c r="D34" s="52"/>
    </row>
    <row r="35" spans="1:4" s="1" customFormat="1" ht="12.75">
      <c r="A35" s="15"/>
      <c r="B35" s="43"/>
      <c r="C35" s="14"/>
      <c r="D35" s="14"/>
    </row>
    <row r="36" spans="1:4" ht="18.75">
      <c r="A36" s="87" t="s">
        <v>6</v>
      </c>
      <c r="B36" s="87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66"/>
    </row>
  </sheetData>
  <sheetProtection/>
  <mergeCells count="7">
    <mergeCell ref="A1:C1"/>
    <mergeCell ref="A2:D2"/>
    <mergeCell ref="A36:B36"/>
    <mergeCell ref="B17:D17"/>
    <mergeCell ref="B27:D27"/>
    <mergeCell ref="B14:D14"/>
    <mergeCell ref="B24:D24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tabSelected="1" view="pageBreakPreview" zoomScale="70" zoomScaleNormal="70" zoomScaleSheetLayoutView="70" zoomScalePageLayoutView="0" workbookViewId="0" topLeftCell="A1">
      <selection activeCell="D8" sqref="D8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89" t="s">
        <v>8</v>
      </c>
      <c r="B1" s="89"/>
      <c r="C1" s="46"/>
      <c r="D1" s="35" t="s">
        <v>90</v>
      </c>
      <c r="E1" s="12"/>
    </row>
    <row r="2" spans="1:4" ht="18.75">
      <c r="A2" s="82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82"/>
      <c r="C2" s="82"/>
      <c r="D2" s="82"/>
    </row>
    <row r="4" spans="1:4" ht="22.5" customHeight="1">
      <c r="A4" s="30">
        <f>'2 КУРС'!A4</f>
        <v>45348</v>
      </c>
      <c r="B4" s="29" t="s">
        <v>15</v>
      </c>
      <c r="C4" s="29" t="s">
        <v>21</v>
      </c>
      <c r="D4" s="29" t="s">
        <v>27</v>
      </c>
    </row>
    <row r="5" spans="1:4" s="1" customFormat="1" ht="12.75">
      <c r="A5" s="27" t="s">
        <v>0</v>
      </c>
      <c r="B5" s="28">
        <f>$A$4</f>
        <v>45348</v>
      </c>
      <c r="C5" s="28">
        <f>$A$4</f>
        <v>45348</v>
      </c>
      <c r="D5" s="28">
        <f>$A$4</f>
        <v>45348</v>
      </c>
    </row>
    <row r="6" spans="1:4" ht="49.5" customHeight="1">
      <c r="A6" s="26" t="s">
        <v>9</v>
      </c>
      <c r="B6" s="26" t="s">
        <v>51</v>
      </c>
      <c r="C6" s="26"/>
      <c r="D6" s="26" t="s">
        <v>40</v>
      </c>
    </row>
    <row r="7" spans="1:4" ht="49.5" customHeight="1">
      <c r="A7" s="26" t="s">
        <v>10</v>
      </c>
      <c r="B7" s="26" t="s">
        <v>51</v>
      </c>
      <c r="C7" s="26" t="s">
        <v>50</v>
      </c>
      <c r="D7" s="26" t="s">
        <v>58</v>
      </c>
    </row>
    <row r="8" spans="1:4" s="8" customFormat="1" ht="49.5" customHeight="1">
      <c r="A8" s="26" t="s">
        <v>13</v>
      </c>
      <c r="B8" s="26" t="s">
        <v>110</v>
      </c>
      <c r="C8" s="61"/>
      <c r="D8" s="26" t="s">
        <v>111</v>
      </c>
    </row>
    <row r="9" spans="1:3" s="6" customFormat="1" ht="49.5" customHeight="1">
      <c r="A9" s="26" t="s">
        <v>11</v>
      </c>
      <c r="C9" s="26"/>
    </row>
    <row r="10" spans="1:4" s="1" customFormat="1" ht="12.75">
      <c r="A10" s="27" t="s">
        <v>1</v>
      </c>
      <c r="B10" s="45">
        <f>$A$4+1</f>
        <v>45349</v>
      </c>
      <c r="C10" s="45">
        <f>$A$4+1</f>
        <v>45349</v>
      </c>
      <c r="D10" s="75">
        <f>$A$4+1</f>
        <v>45349</v>
      </c>
    </row>
    <row r="11" spans="1:4" ht="49.5" customHeight="1">
      <c r="A11" s="26" t="s">
        <v>9</v>
      </c>
      <c r="B11" s="97" t="s">
        <v>107</v>
      </c>
      <c r="C11" s="13"/>
      <c r="D11" s="13"/>
    </row>
    <row r="12" spans="1:5" ht="49.5" customHeight="1">
      <c r="A12" s="26" t="s">
        <v>10</v>
      </c>
      <c r="B12" s="26" t="s">
        <v>52</v>
      </c>
      <c r="C12" s="26" t="s">
        <v>50</v>
      </c>
      <c r="D12" s="26" t="s">
        <v>39</v>
      </c>
      <c r="E12" s="6"/>
    </row>
    <row r="13" spans="1:4" ht="49.5" customHeight="1">
      <c r="A13" s="26" t="s">
        <v>13</v>
      </c>
      <c r="B13" s="26" t="s">
        <v>52</v>
      </c>
      <c r="C13" s="26"/>
      <c r="D13" s="26" t="s">
        <v>41</v>
      </c>
    </row>
    <row r="14" spans="1:4" ht="49.5" customHeight="1">
      <c r="A14" s="26" t="s">
        <v>11</v>
      </c>
      <c r="B14" s="26" t="s">
        <v>55</v>
      </c>
      <c r="C14" s="26"/>
      <c r="D14" s="26" t="s">
        <v>41</v>
      </c>
    </row>
    <row r="15" spans="1:4" s="1" customFormat="1" ht="12.75">
      <c r="A15" s="27" t="s">
        <v>2</v>
      </c>
      <c r="B15" s="43">
        <f>$A$4+2</f>
        <v>45350</v>
      </c>
      <c r="C15" s="43">
        <f>$A$4+2</f>
        <v>45350</v>
      </c>
      <c r="D15" s="43">
        <f>$A$4+2</f>
        <v>45350</v>
      </c>
    </row>
    <row r="16" spans="1:4" ht="49.5" customHeight="1">
      <c r="A16" s="26" t="s">
        <v>9</v>
      </c>
      <c r="C16" s="26"/>
      <c r="D16" s="26"/>
    </row>
    <row r="17" spans="1:4" ht="49.5" customHeight="1">
      <c r="A17" s="26" t="s">
        <v>10</v>
      </c>
      <c r="B17" s="26" t="s">
        <v>54</v>
      </c>
      <c r="C17" s="26" t="s">
        <v>50</v>
      </c>
      <c r="D17" s="26"/>
    </row>
    <row r="18" spans="1:4" ht="49.5" customHeight="1">
      <c r="A18" s="26" t="s">
        <v>13</v>
      </c>
      <c r="B18" s="26" t="s">
        <v>55</v>
      </c>
      <c r="C18" s="26"/>
      <c r="D18" s="26" t="s">
        <v>58</v>
      </c>
    </row>
    <row r="19" spans="1:4" ht="49.5" customHeight="1">
      <c r="A19" s="26" t="s">
        <v>11</v>
      </c>
      <c r="B19" s="26" t="s">
        <v>53</v>
      </c>
      <c r="D19" s="26" t="s">
        <v>37</v>
      </c>
    </row>
    <row r="20" spans="1:4" s="1" customFormat="1" ht="12.75">
      <c r="A20" s="27" t="s">
        <v>3</v>
      </c>
      <c r="B20" s="28">
        <f>$A$4+3</f>
        <v>45351</v>
      </c>
      <c r="C20" s="28">
        <f>$A$4+3</f>
        <v>45351</v>
      </c>
      <c r="D20" s="28">
        <f>$A$4+3</f>
        <v>45351</v>
      </c>
    </row>
    <row r="21" spans="1:4" ht="49.5" customHeight="1">
      <c r="A21" s="26" t="s">
        <v>9</v>
      </c>
      <c r="B21" s="26" t="s">
        <v>105</v>
      </c>
      <c r="C21" s="26"/>
      <c r="D21" s="26" t="s">
        <v>40</v>
      </c>
    </row>
    <row r="22" spans="1:4" ht="49.5" customHeight="1">
      <c r="A22" s="26" t="s">
        <v>10</v>
      </c>
      <c r="B22" s="26" t="s">
        <v>54</v>
      </c>
      <c r="C22" s="26" t="s">
        <v>50</v>
      </c>
      <c r="D22" s="26" t="s">
        <v>57</v>
      </c>
    </row>
    <row r="23" spans="1:4" ht="49.5" customHeight="1">
      <c r="A23" s="26" t="s">
        <v>13</v>
      </c>
      <c r="B23" s="97" t="s">
        <v>48</v>
      </c>
      <c r="D23" s="26" t="s">
        <v>77</v>
      </c>
    </row>
    <row r="24" spans="1:3" ht="49.5" customHeight="1">
      <c r="A24" s="90" t="s">
        <v>11</v>
      </c>
      <c r="C24" s="26"/>
    </row>
    <row r="25" spans="1:4" s="1" customFormat="1" ht="12.75">
      <c r="A25" s="27" t="s">
        <v>4</v>
      </c>
      <c r="B25" s="28">
        <f>$A$4+4</f>
        <v>45352</v>
      </c>
      <c r="C25" s="28">
        <f>$A$4+4</f>
        <v>45352</v>
      </c>
      <c r="D25" s="28">
        <f>$A$4+4</f>
        <v>45352</v>
      </c>
    </row>
    <row r="26" spans="1:4" ht="49.5" customHeight="1">
      <c r="A26" s="26" t="s">
        <v>9</v>
      </c>
      <c r="B26" s="26" t="s">
        <v>56</v>
      </c>
      <c r="C26" s="26"/>
      <c r="D26" s="13"/>
    </row>
    <row r="27" spans="1:4" ht="49.5" customHeight="1">
      <c r="A27" s="26" t="s">
        <v>10</v>
      </c>
      <c r="B27" s="26" t="s">
        <v>55</v>
      </c>
      <c r="C27" s="26" t="s">
        <v>50</v>
      </c>
      <c r="D27" s="26"/>
    </row>
    <row r="28" spans="1:4" ht="49.5" customHeight="1">
      <c r="A28" s="26" t="s">
        <v>13</v>
      </c>
      <c r="B28" s="26" t="s">
        <v>105</v>
      </c>
      <c r="C28" s="13"/>
      <c r="D28" s="26" t="s">
        <v>39</v>
      </c>
    </row>
    <row r="29" spans="1:4" ht="49.5" customHeight="1">
      <c r="A29" s="26" t="s">
        <v>11</v>
      </c>
      <c r="B29" s="13"/>
      <c r="C29" s="26"/>
      <c r="D29" s="26" t="s">
        <v>39</v>
      </c>
    </row>
    <row r="30" spans="1:4" s="1" customFormat="1" ht="12.75">
      <c r="A30" s="27" t="s">
        <v>5</v>
      </c>
      <c r="B30" s="28">
        <f>$A$4+5</f>
        <v>45353</v>
      </c>
      <c r="C30" s="43">
        <f>$A$4+5</f>
        <v>45353</v>
      </c>
      <c r="D30" s="74">
        <f>$A$4+5</f>
        <v>45353</v>
      </c>
    </row>
    <row r="31" spans="1:3" ht="49.5" customHeight="1">
      <c r="A31" s="26" t="s">
        <v>9</v>
      </c>
      <c r="B31" s="13"/>
      <c r="C31" s="13"/>
    </row>
    <row r="32" spans="1:4" ht="49.5" customHeight="1">
      <c r="A32" s="26" t="s">
        <v>10</v>
      </c>
      <c r="B32" s="13"/>
      <c r="C32" s="58"/>
      <c r="D32" s="13"/>
    </row>
    <row r="33" spans="1:4" ht="49.5" customHeight="1">
      <c r="A33" s="26" t="s">
        <v>13</v>
      </c>
      <c r="B33" s="26"/>
      <c r="C33" s="58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2024-02-23T10:53:33Z</cp:lastPrinted>
  <dcterms:created xsi:type="dcterms:W3CDTF">2002-09-14T02:38:58Z</dcterms:created>
  <dcterms:modified xsi:type="dcterms:W3CDTF">2024-02-23T10:55:17Z</dcterms:modified>
  <cp:category/>
  <cp:version/>
  <cp:contentType/>
  <cp:contentStatus/>
</cp:coreProperties>
</file>