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2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<sst xmlns="http://schemas.openxmlformats.org/spreadsheetml/2006/main" count="379" uniqueCount="172">
  <si>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</si>
  <si>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</si>
  <si>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</si>
  <si>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</si>
  <si>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</si>
  <si>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</si>
  <si>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</si>
  <si>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</si>
  <si>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</si>
  <si>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</si>
  <si>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</si>
  <si>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</si>
  <si>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</si>
  <si>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</si>
  <si>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</si>
  <si>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</si>
  <si>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</si>
  <si>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</si>
  <si>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</si>
  <si>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</si>
  <si>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</si>
  <si>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</si>
  <si>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</si>
  <si>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</si>
  <si>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</si>
  <si>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</si>
  <si>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</si>
  <si>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</si>
  <si>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</si>
  <si>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</si>
  <si>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</si>
  <si>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</si>
  <si>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</si>
  <si>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</si>
  <si>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</si>
  <si>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</si>
  <si>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</si>
  <si>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</si>
  <si>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</si>
  <si>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</si>
  <si>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</si>
  <si>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</si>
  <si>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</si>
  <si>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</si>
  <si>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</si>
  <si>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</si>
  <si>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</si>
  <si>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</si>
  <si>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</si>
  <si>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</si>
  <si>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</si>
  <si>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</si>
  <si>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</si>
  <si>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</si>
  <si>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</si>
  <si>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</si>
  <si>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</si>
  <si>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</si>
  <si>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</si>
  <si>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</si>
  <si>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</si>
  <si>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</si>
  <si>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</si>
  <si>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</si>
  <si>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</si>
  <si>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</si>
  <si>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</si>
  <si>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</si>
  <si>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</si>
  <si>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</si>
  <si>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</si>
  <si>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</si>
  <si>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</si>
  <si>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</si>
  <si>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Даниленко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</si>
  <si>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Н.А. Окулич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</si>
  <si>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</si>
  <si>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</si>
  <si>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</si>
  <si>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</si>
  <si>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</si>
  <si>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</si>
  <si>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</si>
  <si>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</si>
  <si>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</si>
  <si>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Ю.А. Копцова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</si>
  <si>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</si>
  <si>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Н.Г. Горбачик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</si>
  <si>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</si>
  <si>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</si>
  <si>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</si>
  <si>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Г.М. Концевая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</si>
  <si>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</si>
  <si>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</si>
  <si>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доц. Т.В. Ничишина</t>
    </r>
  </si>
  <si>
    <r>
      <t xml:space="preserve">ВОВ советского  народа         </t>
    </r>
    <r>
      <rPr>
        <sz val="18"/>
        <rFont val="Times New Roman"/>
        <family val="1"/>
      </rPr>
      <t xml:space="preserve">ПР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</si>
  <si>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</si>
  <si>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</si>
  <si>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</si>
  <si>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ИТ в образовании      1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</si>
  <si>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ИТ в образовании      2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</si>
  <si>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</si>
  <si>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</si>
  <si>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</si>
  <si>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ПР</t>
    </r>
    <r>
      <rPr>
        <i/>
        <sz val="15"/>
        <rFont val="Times New Roman"/>
        <family val="1"/>
      </rPr>
      <t xml:space="preserve"> пр. Семянникова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Иванюк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</si>
  <si>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</si>
  <si>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              Логика       </t>
    </r>
    <r>
      <rPr>
        <sz val="18"/>
        <rFont val="Times New Roman"/>
        <family val="1"/>
      </rPr>
      <t xml:space="preserve"> ПР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</si>
  <si>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</si>
  <si>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</si>
  <si>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Семейная педагогика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</si>
  <si>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</si>
  <si>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Левонюк А.Е.</t>
    </r>
  </si>
  <si>
    <r>
      <t xml:space="preserve">        Конфликтология                  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</si>
  <si>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</si>
  <si>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     гл. корп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</si>
  <si>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пр. Зубарева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Коверец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</si>
  <si>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ст. пр.Чумакова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</si>
  <si>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ПР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</si>
  <si>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</si>
  <si>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ЛК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</si>
  <si>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     МП математики и ПРЗ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Л.В. Федорова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</si>
  <si>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</si>
  <si>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проф. А.Н. Сендер</t>
    </r>
  </si>
  <si>
    <r>
      <t xml:space="preserve">     Основы высшей математики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 xml:space="preserve">доц. Л.В. Федорова  </t>
    </r>
  </si>
  <si>
    <r>
      <t xml:space="preserve">    МП математики               </t>
    </r>
    <r>
      <rPr>
        <sz val="18"/>
        <rFont val="Times New Roman"/>
        <family val="1"/>
      </rPr>
      <t xml:space="preserve"> ЛК                 </t>
    </r>
    <r>
      <rPr>
        <i/>
        <sz val="18"/>
        <rFont val="Times New Roman"/>
        <family val="1"/>
      </rPr>
      <t>доц.  Л.В. Федорова</t>
    </r>
  </si>
  <si>
    <r>
      <t xml:space="preserve">    МП математики               </t>
    </r>
    <r>
      <rPr>
        <sz val="18"/>
        <rFont val="Times New Roman"/>
        <family val="1"/>
      </rPr>
      <t xml:space="preserve"> ПР                 </t>
    </r>
    <r>
      <rPr>
        <i/>
        <sz val="18"/>
        <rFont val="Times New Roman"/>
        <family val="1"/>
      </rPr>
      <t>доц.  Л.В. Федорова</t>
    </r>
  </si>
  <si>
    <r>
      <t xml:space="preserve">  Культура делового общения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</si>
  <si>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</si>
  <si>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</si>
  <si>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</t>
    </r>
    <r>
      <rPr>
        <i/>
        <sz val="18"/>
        <rFont val="Times New Roman"/>
        <family val="1"/>
      </rPr>
      <t xml:space="preserve">               доц. А.В. Даниленко</t>
    </r>
  </si>
  <si>
    <r>
      <t xml:space="preserve">Медицин и специальн психология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</si>
  <si>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ПР                    </t>
    </r>
    <r>
      <rPr>
        <i/>
        <sz val="18"/>
        <rFont val="Times New Roman"/>
        <family val="1"/>
      </rPr>
      <t>ст. пр.  О.В. Чумакова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</si>
  <si>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1пгр                    </t>
    </r>
    <r>
      <rPr>
        <i/>
        <sz val="18"/>
        <rFont val="Times New Roman"/>
        <family val="1"/>
      </rPr>
      <t>пр.  С.В. Головня</t>
    </r>
  </si>
  <si>
    <r>
      <t xml:space="preserve">ППП семьи, восп ребенка с ОПФР      </t>
    </r>
    <r>
      <rPr>
        <sz val="18"/>
        <rFont val="Times New Roman"/>
        <family val="1"/>
      </rPr>
      <t xml:space="preserve"> ЛБ  2пгр                    </t>
    </r>
    <r>
      <rPr>
        <i/>
        <sz val="18"/>
        <rFont val="Times New Roman"/>
        <family val="1"/>
      </rPr>
      <t>пр.  С.В. Головня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</si>
  <si>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  </t>
    </r>
    <r>
      <rPr>
        <i/>
        <sz val="18"/>
        <rFont val="Times New Roman"/>
        <family val="1"/>
      </rPr>
      <t xml:space="preserve">             доц. А.В. Даниленко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</si>
  <si>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ЛК    </t>
    </r>
    <r>
      <rPr>
        <i/>
        <sz val="18"/>
        <rFont val="Times New Roman"/>
        <family val="1"/>
      </rPr>
      <t xml:space="preserve">           доц. А.В. Даниленко</t>
    </r>
  </si>
  <si>
    <r>
      <t xml:space="preserve">          Речевая коммуникация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доц. В.Н. Смаль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</si>
  <si>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</si>
  <si>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ПР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Е.С. Коверец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</si>
  <si>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</si>
  <si>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                                   Общая психология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Д.Э. Синюк</t>
    </r>
  </si>
  <si>
    <r>
      <t xml:space="preserve">                                       История психологии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С.Л. Ящук</t>
    </r>
  </si>
  <si>
    <t>УТВЕРЖДАЮ
Первый проректор 
                          С.А. Марзан
18 апреля 2024 г.</t>
  </si>
  <si>
    <t>РАСПИСАНИЕ  1  КУРСА  (НО, ПС) (34 неделя) с 22.04.2024 по 27.04.2024</t>
  </si>
  <si>
    <t>УТВЕРЖДАЮ
Первый проректор 
                          С.А. Марзан                                                    
18 апреля 2024 г.</t>
  </si>
  <si>
    <t>РАСПИСАНИЕ  2  КУРСА  (НО, ПС, ПП) (34 неделя) с 22.04.2024 по 27.04.2024</t>
  </si>
  <si>
    <t>РАСПИСАНИЕ  3  КУРСА  (НО, ПС, ПП) (34 неделя) с 22.04.2024 по 27.04.2024</t>
  </si>
  <si>
    <t>РАСПИСАНИЕ  4  КУРСА  (НО, ПС, ПП) (34 неделя) с 22.04.2024 по 27.04.2024</t>
  </si>
  <si>
    <t>Дипломное проектирование</t>
  </si>
  <si>
    <t>ПОЛЕВАЯ ПРАКТИКА</t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</si>
  <si>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</si>
  <si>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Ф. Диагностика учеб. деятельности      </t>
    </r>
    <r>
      <rPr>
        <sz val="18"/>
        <rFont val="Times New Roman"/>
        <family val="1"/>
      </rPr>
      <t xml:space="preserve">ПР                </t>
    </r>
    <r>
      <rPr>
        <i/>
        <sz val="18"/>
        <rFont val="Times New Roman"/>
        <family val="1"/>
      </rPr>
      <t>доц. Л.И. Борсук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</si>
  <si>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</si>
  <si>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      Развитие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Г.М. Концевая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</si>
  <si>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</si>
  <si>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Психодиагностика 1 пгр         </t>
    </r>
    <r>
      <rPr>
        <sz val="18"/>
        <rFont val="Times New Roman"/>
        <family val="1"/>
      </rPr>
      <t xml:space="preserve">ЛБ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</si>
  <si>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Психодиагностика 2 пгр         </t>
    </r>
    <r>
      <rPr>
        <sz val="18"/>
        <rFont val="Times New Roman"/>
        <family val="1"/>
      </rPr>
      <t xml:space="preserve">ЛБ                                             </t>
    </r>
    <r>
      <rPr>
        <i/>
        <sz val="18"/>
        <rFont val="Times New Roman"/>
        <family val="1"/>
      </rPr>
      <t xml:space="preserve"> пр. А.О. Семянникова</t>
    </r>
  </si>
  <si>
    <r>
      <t xml:space="preserve">                       Социология               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</si>
  <si>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r>
      <t xml:space="preserve">        Педагогическая психология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ст. пр. Н.А. Окулич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</si>
  <si>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</si>
  <si>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</si>
  <si>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</si>
  <si>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ПР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</si>
  <si>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</si>
  <si>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ЛБ   </t>
    </r>
    <r>
      <rPr>
        <i/>
        <sz val="18"/>
        <rFont val="Times New Roman"/>
        <family val="1"/>
      </rPr>
      <t>ст. пр. Васильева / ст. пр. Гузюк</t>
    </r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</si>
  <si>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</si>
  <si>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</si>
  <si>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rPr>
        <b/>
        <sz val="18"/>
        <rFont val="Times New Roman"/>
        <family val="1"/>
      </rPr>
      <t xml:space="preserve">ТиМ професс деятельности психолога    </t>
    </r>
    <r>
      <rPr>
        <sz val="18"/>
        <rFont val="Times New Roman"/>
        <family val="1"/>
      </rPr>
      <t xml:space="preserve">        ПР</t>
    </r>
    <r>
      <rPr>
        <i/>
        <sz val="18"/>
        <rFont val="Times New Roman"/>
        <family val="1"/>
      </rPr>
      <t xml:space="preserve">               пр. С.В. Головня</t>
    </r>
  </si>
  <si>
    <r>
      <t xml:space="preserve">     Психологич консультирование           </t>
    </r>
    <r>
      <rPr>
        <sz val="18"/>
        <rFont val="Times New Roman"/>
        <family val="1"/>
      </rPr>
      <t xml:space="preserve">ПР </t>
    </r>
    <r>
      <rPr>
        <i/>
        <sz val="18"/>
        <rFont val="Times New Roman"/>
        <family val="1"/>
      </rPr>
      <t xml:space="preserve">    доц. В.Ю. Москалюк</t>
    </r>
  </si>
  <si>
    <t xml:space="preserve"> </t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</si>
  <si>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Гузюк</t>
    </r>
  </si>
  <si>
    <r>
      <t xml:space="preserve">Психология семьи    </t>
    </r>
    <r>
      <rPr>
        <sz val="18"/>
        <rFont val="Times New Roman"/>
        <family val="1"/>
      </rPr>
      <t xml:space="preserve">ПР                                              </t>
    </r>
    <r>
      <rPr>
        <i/>
        <sz val="18"/>
        <rFont val="Times New Roman"/>
        <family val="1"/>
      </rPr>
      <t xml:space="preserve">ст. пр. Ю.Е. Иванюк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</si>
</sst>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1">
      <selection activeCell="B22" sqref="B22:E22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142</v>
      </c>
      <c r="E1" s="128"/>
      <c r="F1" s="128"/>
      <c r="G1" s="51"/>
      <c r="H1" s="51"/>
      <c r="I1" s="51"/>
      <c r="J1" s="25"/>
    </row>
    <row r="2" spans="1:9" ht="23.25">
      <c r="A2" s="129" t="s">
        <v>143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45404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45404</v>
      </c>
      <c r="C5" s="104">
        <f t="shared" si="0"/>
        <v>45404</v>
      </c>
      <c r="D5" s="105">
        <f t="shared" si="0"/>
        <v>45404</v>
      </c>
      <c r="E5" s="50">
        <f t="shared" si="0"/>
        <v>45404</v>
      </c>
      <c r="F5" s="33">
        <f t="shared" si="0"/>
        <v>45404</v>
      </c>
      <c r="G5" s="33">
        <f t="shared" si="0"/>
        <v>45404</v>
      </c>
      <c r="H5" s="77"/>
      <c r="I5" s="77"/>
    </row>
    <row r="6" spans="1:7" ht="54.75" customHeight="1">
      <c r="A6" s="96" t="s">
        <v>15</v>
      </c>
      <c r="B6" s="94" t="s">
        <v>95</v>
      </c>
      <c r="C6" s="134" t="s">
        <v>140</v>
      </c>
      <c r="D6" s="135"/>
      <c r="F6" s="29"/>
      <c r="G6" s="29"/>
    </row>
    <row r="7" spans="1:9" ht="60.75" customHeight="1">
      <c r="A7" s="96" t="s">
        <v>16</v>
      </c>
      <c r="B7" s="121" t="s">
        <v>53</v>
      </c>
      <c r="C7" s="94" t="s">
        <v>108</v>
      </c>
      <c r="D7" s="94" t="s">
        <v>137</v>
      </c>
      <c r="F7" s="47"/>
      <c r="G7" s="46"/>
      <c r="H7" s="78"/>
      <c r="I7" s="78"/>
    </row>
    <row r="8" spans="1:9" ht="51" customHeight="1">
      <c r="A8" s="96" t="s">
        <v>18</v>
      </c>
      <c r="B8" s="131" t="s">
        <v>43</v>
      </c>
      <c r="C8" s="132"/>
      <c r="D8" s="133"/>
      <c r="E8" s="94"/>
      <c r="F8" s="47"/>
      <c r="G8" s="48"/>
      <c r="H8" s="79"/>
      <c r="I8" s="79"/>
    </row>
    <row r="9" spans="1:9" ht="55.5" customHeight="1">
      <c r="A9" s="96" t="s">
        <v>17</v>
      </c>
      <c r="C9" s="94" t="s">
        <v>107</v>
      </c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45405</v>
      </c>
      <c r="C10" s="104">
        <f t="shared" si="1"/>
        <v>45405</v>
      </c>
      <c r="D10" s="105">
        <f t="shared" si="1"/>
        <v>45405</v>
      </c>
      <c r="E10" s="50">
        <f t="shared" si="1"/>
        <v>45405</v>
      </c>
      <c r="F10" s="33">
        <f t="shared" si="1"/>
        <v>45405</v>
      </c>
      <c r="G10" s="33">
        <f t="shared" si="1"/>
        <v>45405</v>
      </c>
      <c r="H10" s="77"/>
      <c r="I10" s="77"/>
    </row>
    <row r="11" spans="1:7" ht="58.5" customHeight="1">
      <c r="A11" s="96" t="s">
        <v>15</v>
      </c>
      <c r="B11" s="94" t="s">
        <v>85</v>
      </c>
      <c r="D11" s="94" t="s">
        <v>107</v>
      </c>
      <c r="E11" s="120"/>
      <c r="F11" s="29"/>
      <c r="G11" s="29"/>
    </row>
    <row r="12" spans="1:7" ht="65.25" customHeight="1">
      <c r="A12" s="96" t="s">
        <v>16</v>
      </c>
      <c r="B12" s="134" t="s">
        <v>45</v>
      </c>
      <c r="C12" s="136"/>
      <c r="D12" s="136"/>
      <c r="E12" s="137"/>
      <c r="F12" s="29"/>
      <c r="G12" s="29"/>
    </row>
    <row r="13" spans="1:7" ht="61.5" customHeight="1">
      <c r="A13" s="96" t="s">
        <v>18</v>
      </c>
      <c r="B13" s="94" t="s">
        <v>66</v>
      </c>
      <c r="C13" s="134" t="s">
        <v>141</v>
      </c>
      <c r="D13" s="135"/>
      <c r="F13" s="29"/>
      <c r="G13" s="29"/>
    </row>
    <row r="14" spans="1:9" s="17" customFormat="1" ht="57.75" customHeight="1">
      <c r="A14" s="96" t="s">
        <v>17</v>
      </c>
      <c r="B14" s="94" t="s">
        <v>77</v>
      </c>
      <c r="C14" s="134" t="s">
        <v>51</v>
      </c>
      <c r="D14" s="135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45406</v>
      </c>
      <c r="C15" s="104">
        <f t="shared" si="2"/>
        <v>45406</v>
      </c>
      <c r="D15" s="105">
        <f t="shared" si="2"/>
        <v>45406</v>
      </c>
      <c r="E15" s="50">
        <f t="shared" si="2"/>
        <v>45406</v>
      </c>
      <c r="F15" s="33">
        <f t="shared" si="2"/>
        <v>45406</v>
      </c>
      <c r="G15" s="33">
        <f t="shared" si="2"/>
        <v>45406</v>
      </c>
      <c r="H15" s="77"/>
      <c r="I15" s="77"/>
    </row>
    <row r="16" spans="1:7" ht="61.5" customHeight="1">
      <c r="A16" s="96" t="s">
        <v>15</v>
      </c>
      <c r="B16" s="121" t="s">
        <v>63</v>
      </c>
      <c r="C16" s="94" t="s">
        <v>54</v>
      </c>
      <c r="D16" s="94" t="s">
        <v>61</v>
      </c>
      <c r="E16" s="94"/>
      <c r="F16" s="29"/>
      <c r="G16" s="29"/>
    </row>
    <row r="17" spans="1:9" ht="63.75" customHeight="1">
      <c r="A17" s="96" t="s">
        <v>16</v>
      </c>
      <c r="B17" s="121" t="s">
        <v>53</v>
      </c>
      <c r="C17" s="94" t="s">
        <v>60</v>
      </c>
      <c r="D17" s="94" t="s">
        <v>54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31" t="s">
        <v>46</v>
      </c>
      <c r="C18" s="132"/>
      <c r="D18" s="133"/>
      <c r="E18" s="94"/>
      <c r="F18" s="141"/>
      <c r="G18" s="141"/>
      <c r="H18" s="79"/>
      <c r="I18" s="79"/>
    </row>
    <row r="19" spans="1:9" s="17" customFormat="1" ht="53.25" customHeight="1">
      <c r="A19" s="96" t="s">
        <v>17</v>
      </c>
      <c r="B19" s="121" t="s">
        <v>50</v>
      </c>
      <c r="C19" s="134"/>
      <c r="D19" s="135"/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45407</v>
      </c>
      <c r="C20" s="104">
        <f t="shared" si="3"/>
        <v>45407</v>
      </c>
      <c r="D20" s="105">
        <f t="shared" si="3"/>
        <v>45407</v>
      </c>
      <c r="E20" s="50">
        <f t="shared" si="3"/>
        <v>45407</v>
      </c>
      <c r="F20" s="33">
        <f t="shared" si="3"/>
        <v>45407</v>
      </c>
      <c r="G20" s="33">
        <f t="shared" si="3"/>
        <v>45407</v>
      </c>
      <c r="H20" s="77"/>
      <c r="I20" s="77"/>
    </row>
    <row r="21" spans="1:7" ht="59.25" customHeight="1">
      <c r="A21" s="96" t="s">
        <v>15</v>
      </c>
      <c r="B21" s="94" t="s">
        <v>97</v>
      </c>
      <c r="C21" s="134" t="s">
        <v>141</v>
      </c>
      <c r="D21" s="135"/>
      <c r="E21" s="94"/>
      <c r="F21" s="42"/>
      <c r="G21" s="29"/>
    </row>
    <row r="22" spans="1:7" ht="60" customHeight="1">
      <c r="A22" s="96" t="s">
        <v>16</v>
      </c>
      <c r="B22" s="134" t="s">
        <v>45</v>
      </c>
      <c r="C22" s="136"/>
      <c r="D22" s="136"/>
      <c r="E22" s="137"/>
      <c r="F22" s="42"/>
      <c r="G22" s="29"/>
    </row>
    <row r="23" spans="1:7" ht="60.75" customHeight="1">
      <c r="A23" s="96" t="s">
        <v>18</v>
      </c>
      <c r="B23" s="94" t="s">
        <v>62</v>
      </c>
      <c r="C23" s="134" t="s">
        <v>141</v>
      </c>
      <c r="D23" s="135"/>
      <c r="E23" s="106"/>
      <c r="F23" s="29"/>
      <c r="G23" s="29"/>
    </row>
    <row r="24" spans="1:9" ht="53.25" customHeight="1">
      <c r="A24" s="96" t="s">
        <v>17</v>
      </c>
      <c r="C24" s="29"/>
      <c r="D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45408</v>
      </c>
      <c r="C25" s="104">
        <f t="shared" si="4"/>
        <v>45408</v>
      </c>
      <c r="D25" s="105">
        <f t="shared" si="4"/>
        <v>45408</v>
      </c>
      <c r="E25" s="93">
        <f t="shared" si="4"/>
        <v>45408</v>
      </c>
      <c r="F25" s="33">
        <f t="shared" si="4"/>
        <v>45408</v>
      </c>
      <c r="G25" s="33">
        <f t="shared" si="4"/>
        <v>45408</v>
      </c>
      <c r="H25" s="77"/>
      <c r="I25" s="77"/>
    </row>
    <row r="26" spans="1:7" ht="57.75" customHeight="1">
      <c r="A26" s="96" t="s">
        <v>15</v>
      </c>
      <c r="B26" s="121" t="s">
        <v>64</v>
      </c>
      <c r="C26" s="126" t="s">
        <v>66</v>
      </c>
      <c r="D26" s="94" t="s">
        <v>95</v>
      </c>
      <c r="F26" s="73"/>
      <c r="G26" s="29"/>
    </row>
    <row r="27" spans="1:7" ht="60" customHeight="1">
      <c r="A27" s="96" t="s">
        <v>16</v>
      </c>
      <c r="B27" s="94" t="s">
        <v>65</v>
      </c>
      <c r="C27" s="94" t="s">
        <v>95</v>
      </c>
      <c r="D27" s="94" t="s">
        <v>66</v>
      </c>
      <c r="E27" s="94"/>
      <c r="F27" s="29"/>
      <c r="G27" s="29"/>
    </row>
    <row r="28" spans="1:7" ht="55.5" customHeight="1">
      <c r="A28" s="96" t="s">
        <v>18</v>
      </c>
      <c r="B28" s="94" t="s">
        <v>96</v>
      </c>
      <c r="C28" s="94" t="s">
        <v>69</v>
      </c>
      <c r="D28" s="94" t="s">
        <v>108</v>
      </c>
      <c r="F28" s="54"/>
      <c r="G28" s="29"/>
    </row>
    <row r="29" spans="1:9" ht="61.5" customHeight="1">
      <c r="A29" s="96" t="s">
        <v>17</v>
      </c>
      <c r="B29" s="94" t="s">
        <v>65</v>
      </c>
      <c r="C29" s="94"/>
      <c r="D29" s="94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45409</v>
      </c>
      <c r="C30" s="104">
        <f t="shared" si="5"/>
        <v>45409</v>
      </c>
      <c r="D30" s="105">
        <f t="shared" si="5"/>
        <v>45409</v>
      </c>
      <c r="E30" s="50">
        <f t="shared" si="5"/>
        <v>45409</v>
      </c>
      <c r="F30" s="33">
        <f t="shared" si="5"/>
        <v>45409</v>
      </c>
      <c r="G30" s="33">
        <f t="shared" si="5"/>
        <v>45409</v>
      </c>
      <c r="H30" s="77"/>
      <c r="I30" s="77"/>
    </row>
    <row r="31" spans="1:9" ht="57.75" customHeight="1">
      <c r="A31" s="96" t="s">
        <v>15</v>
      </c>
      <c r="B31" s="94" t="s">
        <v>149</v>
      </c>
      <c r="C31" s="94" t="s">
        <v>136</v>
      </c>
      <c r="D31" s="94" t="s">
        <v>137</v>
      </c>
      <c r="E31" s="106"/>
      <c r="F31" s="32"/>
      <c r="G31" s="32"/>
      <c r="H31" s="82"/>
      <c r="I31" s="82"/>
    </row>
    <row r="32" spans="1:9" ht="61.5" customHeight="1">
      <c r="A32" s="96" t="s">
        <v>16</v>
      </c>
      <c r="B32" s="94" t="s">
        <v>149</v>
      </c>
      <c r="D32" s="94" t="s">
        <v>136</v>
      </c>
      <c r="E32" s="106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8" t="s">
        <v>42</v>
      </c>
      <c r="B35" s="139"/>
      <c r="C35" s="139"/>
      <c r="D35" s="139"/>
      <c r="E35" s="67" t="s">
        <v>14</v>
      </c>
      <c r="F35" s="140"/>
      <c r="G35" s="140"/>
      <c r="H35" s="140"/>
      <c r="I35" s="140"/>
      <c r="J35" s="14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6">
    <mergeCell ref="A35:D35"/>
    <mergeCell ref="C14:D14"/>
    <mergeCell ref="F35:J35"/>
    <mergeCell ref="F18:G18"/>
    <mergeCell ref="B18:D18"/>
    <mergeCell ref="B22:E22"/>
    <mergeCell ref="C23:D23"/>
    <mergeCell ref="A1:C1"/>
    <mergeCell ref="E1:F1"/>
    <mergeCell ref="A2:G2"/>
    <mergeCell ref="B8:D8"/>
    <mergeCell ref="C21:D21"/>
    <mergeCell ref="B12:E12"/>
    <mergeCell ref="C6:D6"/>
    <mergeCell ref="C13:D13"/>
    <mergeCell ref="C19:D19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view="pageBreakPreview" zoomScale="70" zoomScaleNormal="70" zoomScaleSheetLayoutView="70" zoomScalePageLayoutView="0" workbookViewId="0" topLeftCell="A4">
      <selection activeCell="B17" sqref="B17:D1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144</v>
      </c>
      <c r="E1" s="128"/>
      <c r="F1" s="128"/>
      <c r="G1" s="51"/>
      <c r="H1" s="51"/>
      <c r="I1" s="51"/>
      <c r="J1" s="25"/>
    </row>
    <row r="2" spans="1:9" ht="23.25">
      <c r="A2" s="129" t="s">
        <v>145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45404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45404</v>
      </c>
      <c r="C5" s="102">
        <f t="shared" si="0"/>
        <v>45404</v>
      </c>
      <c r="D5" s="101">
        <f t="shared" si="0"/>
        <v>45404</v>
      </c>
      <c r="E5" s="50">
        <f t="shared" si="0"/>
        <v>45404</v>
      </c>
      <c r="F5" s="33">
        <f t="shared" si="0"/>
        <v>45404</v>
      </c>
      <c r="G5" s="33">
        <f t="shared" si="0"/>
        <v>45404</v>
      </c>
      <c r="H5" s="77"/>
      <c r="I5" s="77"/>
    </row>
    <row r="6" spans="1:7" ht="60" customHeight="1">
      <c r="A6" s="96" t="s">
        <v>15</v>
      </c>
      <c r="B6" s="94" t="s">
        <v>82</v>
      </c>
      <c r="C6" s="94" t="s">
        <v>139</v>
      </c>
      <c r="D6" s="142"/>
      <c r="E6" s="142"/>
      <c r="F6" s="29"/>
      <c r="G6" s="29"/>
    </row>
    <row r="7" spans="1:9" ht="54" customHeight="1">
      <c r="A7" s="96" t="s">
        <v>16</v>
      </c>
      <c r="B7" s="131" t="s">
        <v>43</v>
      </c>
      <c r="C7" s="132"/>
      <c r="D7" s="133"/>
      <c r="F7" s="47"/>
      <c r="G7" s="46"/>
      <c r="H7" s="78"/>
      <c r="I7" s="78"/>
    </row>
    <row r="8" spans="1:9" ht="60.75" customHeight="1">
      <c r="A8" s="96" t="s">
        <v>18</v>
      </c>
      <c r="B8" s="94" t="s">
        <v>150</v>
      </c>
      <c r="C8" s="94" t="s">
        <v>112</v>
      </c>
      <c r="D8" s="94" t="s">
        <v>150</v>
      </c>
      <c r="F8" s="47"/>
      <c r="G8" s="48"/>
      <c r="H8" s="79"/>
      <c r="I8" s="79"/>
    </row>
    <row r="9" spans="1:9" ht="50.25" customHeight="1">
      <c r="A9" s="96" t="s">
        <v>17</v>
      </c>
      <c r="B9" s="94" t="s">
        <v>126</v>
      </c>
      <c r="C9" s="94" t="s">
        <v>56</v>
      </c>
      <c r="D9" s="142" t="s">
        <v>165</v>
      </c>
      <c r="E9" s="142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45405</v>
      </c>
      <c r="C10" s="102">
        <f t="shared" si="1"/>
        <v>45405</v>
      </c>
      <c r="D10" s="101">
        <f>$A$4+1</f>
        <v>45405</v>
      </c>
      <c r="E10" s="50">
        <f t="shared" si="1"/>
        <v>45405</v>
      </c>
      <c r="F10" s="33">
        <f t="shared" si="1"/>
        <v>45405</v>
      </c>
      <c r="G10" s="33">
        <f t="shared" si="1"/>
        <v>45405</v>
      </c>
      <c r="H10" s="77"/>
      <c r="I10" s="77"/>
    </row>
    <row r="11" spans="1:7" ht="58.5" customHeight="1">
      <c r="A11" s="96" t="s">
        <v>15</v>
      </c>
      <c r="B11" s="121" t="s">
        <v>83</v>
      </c>
      <c r="C11" s="94"/>
      <c r="D11" s="142"/>
      <c r="E11" s="142"/>
      <c r="F11" s="29"/>
      <c r="G11" s="29"/>
    </row>
    <row r="12" spans="1:7" ht="65.25" customHeight="1">
      <c r="A12" s="96" t="s">
        <v>16</v>
      </c>
      <c r="B12" s="94" t="s">
        <v>124</v>
      </c>
      <c r="C12" s="94" t="s">
        <v>55</v>
      </c>
      <c r="D12" s="142" t="s">
        <v>166</v>
      </c>
      <c r="E12" s="142"/>
      <c r="F12" s="29"/>
      <c r="G12" s="29"/>
    </row>
    <row r="13" spans="1:7" ht="61.5" customHeight="1">
      <c r="A13" s="96" t="s">
        <v>18</v>
      </c>
      <c r="B13" s="121" t="s">
        <v>84</v>
      </c>
      <c r="C13" s="94" t="s">
        <v>81</v>
      </c>
      <c r="D13" s="142" t="s">
        <v>166</v>
      </c>
      <c r="E13" s="142"/>
      <c r="F13" s="29"/>
      <c r="G13" s="29"/>
    </row>
    <row r="14" spans="1:9" s="17" customFormat="1" ht="57.75" customHeight="1">
      <c r="A14" s="96" t="s">
        <v>17</v>
      </c>
      <c r="B14" s="94" t="s">
        <v>98</v>
      </c>
      <c r="C14" s="94" t="s">
        <v>52</v>
      </c>
      <c r="D14" s="142" t="s">
        <v>159</v>
      </c>
      <c r="E14" s="142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45406</v>
      </c>
      <c r="C15" s="102">
        <f t="shared" si="2"/>
        <v>45406</v>
      </c>
      <c r="D15" s="101">
        <f t="shared" si="2"/>
        <v>45406</v>
      </c>
      <c r="E15" s="50">
        <f t="shared" si="2"/>
        <v>45406</v>
      </c>
      <c r="F15" s="33">
        <f t="shared" si="2"/>
        <v>45406</v>
      </c>
      <c r="G15" s="33">
        <f t="shared" si="2"/>
        <v>45406</v>
      </c>
      <c r="H15" s="77"/>
      <c r="I15" s="77"/>
    </row>
    <row r="16" spans="1:7" ht="61.5" customHeight="1">
      <c r="A16" s="96" t="s">
        <v>15</v>
      </c>
      <c r="B16" s="94" t="s">
        <v>82</v>
      </c>
      <c r="C16" s="122" t="s">
        <v>155</v>
      </c>
      <c r="D16" s="142" t="s">
        <v>170</v>
      </c>
      <c r="E16" s="142"/>
      <c r="F16" s="29"/>
      <c r="G16" s="29"/>
    </row>
    <row r="17" spans="1:9" ht="63.75" customHeight="1">
      <c r="A17" s="96" t="s">
        <v>16</v>
      </c>
      <c r="B17" s="134" t="s">
        <v>47</v>
      </c>
      <c r="C17" s="143"/>
      <c r="D17" s="135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21" t="s">
        <v>53</v>
      </c>
      <c r="C18" s="94" t="s">
        <v>103</v>
      </c>
      <c r="D18" s="142" t="s">
        <v>171</v>
      </c>
      <c r="E18" s="142"/>
      <c r="F18" s="141"/>
      <c r="G18" s="141"/>
      <c r="H18" s="79"/>
      <c r="I18" s="79"/>
    </row>
    <row r="19" spans="1:9" s="17" customFormat="1" ht="60.75" customHeight="1">
      <c r="A19" s="96" t="s">
        <v>17</v>
      </c>
      <c r="B19" s="94" t="s">
        <v>98</v>
      </c>
      <c r="C19" s="124" t="s">
        <v>156</v>
      </c>
      <c r="D19" s="30"/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45407</v>
      </c>
      <c r="C20" s="102">
        <f t="shared" si="3"/>
        <v>45407</v>
      </c>
      <c r="D20" s="101">
        <f t="shared" si="3"/>
        <v>45407</v>
      </c>
      <c r="E20" s="50">
        <f t="shared" si="3"/>
        <v>45407</v>
      </c>
      <c r="F20" s="33">
        <f t="shared" si="3"/>
        <v>45407</v>
      </c>
      <c r="G20" s="33">
        <f t="shared" si="3"/>
        <v>45407</v>
      </c>
      <c r="H20" s="77"/>
      <c r="I20" s="77"/>
    </row>
    <row r="21" spans="1:7" ht="59.25" customHeight="1">
      <c r="A21" s="96" t="s">
        <v>15</v>
      </c>
      <c r="C21" s="94" t="s">
        <v>94</v>
      </c>
      <c r="D21" s="142" t="s">
        <v>164</v>
      </c>
      <c r="E21" s="142"/>
      <c r="F21" s="42"/>
      <c r="G21" s="29"/>
    </row>
    <row r="22" spans="1:7" ht="60" customHeight="1">
      <c r="A22" s="96" t="s">
        <v>16</v>
      </c>
      <c r="B22" s="120" t="s">
        <v>86</v>
      </c>
      <c r="C22" s="94" t="s">
        <v>154</v>
      </c>
      <c r="D22" s="142" t="s">
        <v>163</v>
      </c>
      <c r="E22" s="142"/>
      <c r="F22" s="42"/>
      <c r="G22" s="29"/>
    </row>
    <row r="23" spans="1:7" ht="60.75" customHeight="1">
      <c r="A23" s="96" t="s">
        <v>18</v>
      </c>
      <c r="B23" s="125" t="s">
        <v>125</v>
      </c>
      <c r="C23" s="94" t="s">
        <v>80</v>
      </c>
      <c r="D23" s="142" t="s">
        <v>161</v>
      </c>
      <c r="E23" s="142"/>
      <c r="F23" s="29"/>
      <c r="G23" s="29"/>
    </row>
    <row r="24" spans="1:9" ht="57" customHeight="1">
      <c r="A24" s="96" t="s">
        <v>17</v>
      </c>
      <c r="B24" s="94" t="s">
        <v>87</v>
      </c>
      <c r="C24" s="94"/>
      <c r="D24" s="142" t="s">
        <v>162</v>
      </c>
      <c r="E24" s="142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45408</v>
      </c>
      <c r="C25" s="102">
        <f t="shared" si="4"/>
        <v>45408</v>
      </c>
      <c r="D25" s="101">
        <f t="shared" si="4"/>
        <v>45408</v>
      </c>
      <c r="E25" s="93">
        <f t="shared" si="4"/>
        <v>45408</v>
      </c>
      <c r="F25" s="33">
        <f t="shared" si="4"/>
        <v>45408</v>
      </c>
      <c r="G25" s="33">
        <f t="shared" si="4"/>
        <v>45408</v>
      </c>
      <c r="H25" s="77"/>
      <c r="I25" s="77"/>
    </row>
    <row r="26" spans="1:7" ht="57.75" customHeight="1">
      <c r="A26" s="96" t="s">
        <v>15</v>
      </c>
      <c r="B26" s="94" t="s">
        <v>151</v>
      </c>
      <c r="C26" s="94" t="s">
        <v>94</v>
      </c>
      <c r="D26" s="142" t="s">
        <v>162</v>
      </c>
      <c r="E26" s="142"/>
      <c r="F26" s="73"/>
      <c r="G26" s="29"/>
    </row>
    <row r="27" spans="1:7" ht="60" customHeight="1">
      <c r="A27" s="96" t="s">
        <v>16</v>
      </c>
      <c r="B27" s="94" t="s">
        <v>111</v>
      </c>
      <c r="C27" s="94" t="s">
        <v>57</v>
      </c>
      <c r="D27" s="142" t="s">
        <v>160</v>
      </c>
      <c r="E27" s="142"/>
      <c r="F27" s="29"/>
      <c r="G27" s="29"/>
    </row>
    <row r="28" spans="1:7" ht="55.5" customHeight="1">
      <c r="A28" s="96" t="s">
        <v>18</v>
      </c>
      <c r="B28" s="94" t="s">
        <v>152</v>
      </c>
      <c r="C28" s="94" t="s">
        <v>138</v>
      </c>
      <c r="D28" s="142" t="s">
        <v>164</v>
      </c>
      <c r="E28" s="142"/>
      <c r="F28" s="54"/>
      <c r="G28" s="29"/>
    </row>
    <row r="29" spans="1:9" ht="57" customHeight="1">
      <c r="A29" s="96" t="s">
        <v>17</v>
      </c>
      <c r="B29" s="120"/>
      <c r="D29" s="29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45409</v>
      </c>
      <c r="C30" s="102">
        <f t="shared" si="5"/>
        <v>45409</v>
      </c>
      <c r="D30" s="101">
        <f t="shared" si="5"/>
        <v>45409</v>
      </c>
      <c r="E30" s="50">
        <f t="shared" si="5"/>
        <v>45409</v>
      </c>
      <c r="F30" s="33">
        <f t="shared" si="5"/>
        <v>45409</v>
      </c>
      <c r="G30" s="33">
        <f t="shared" si="5"/>
        <v>45409</v>
      </c>
      <c r="H30" s="77"/>
      <c r="I30" s="77"/>
    </row>
    <row r="31" spans="1:9" ht="57.75" customHeight="1">
      <c r="A31" s="96" t="s">
        <v>15</v>
      </c>
      <c r="B31" s="121" t="s">
        <v>110</v>
      </c>
      <c r="C31" s="94" t="s">
        <v>102</v>
      </c>
      <c r="D31" s="142" t="s">
        <v>159</v>
      </c>
      <c r="E31" s="142"/>
      <c r="F31" s="32"/>
      <c r="G31" s="32"/>
      <c r="H31" s="82"/>
      <c r="I31" s="82"/>
    </row>
    <row r="32" spans="1:9" ht="61.5" customHeight="1">
      <c r="A32" s="96" t="s">
        <v>16</v>
      </c>
      <c r="B32" s="121" t="s">
        <v>110</v>
      </c>
      <c r="C32" s="94" t="s">
        <v>58</v>
      </c>
      <c r="D32" s="142" t="s">
        <v>159</v>
      </c>
      <c r="E32" s="142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8" t="s">
        <v>42</v>
      </c>
      <c r="B35" s="139"/>
      <c r="C35" s="139"/>
      <c r="D35" s="139"/>
      <c r="E35" s="67" t="s">
        <v>14</v>
      </c>
      <c r="F35" s="140"/>
      <c r="G35" s="140"/>
      <c r="H35" s="140"/>
      <c r="I35" s="140"/>
      <c r="J35" s="14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5">
    <mergeCell ref="A1:C1"/>
    <mergeCell ref="E1:F1"/>
    <mergeCell ref="A2:G2"/>
    <mergeCell ref="D12:E12"/>
    <mergeCell ref="D9:E9"/>
    <mergeCell ref="D6:E6"/>
    <mergeCell ref="B7:D7"/>
    <mergeCell ref="F35:J35"/>
    <mergeCell ref="F18:G18"/>
    <mergeCell ref="A35:D35"/>
    <mergeCell ref="D31:E31"/>
    <mergeCell ref="D22:E22"/>
    <mergeCell ref="D28:E28"/>
    <mergeCell ref="D26:E26"/>
    <mergeCell ref="D32:E32"/>
    <mergeCell ref="D27:E27"/>
    <mergeCell ref="D24:E24"/>
    <mergeCell ref="D21:E21"/>
    <mergeCell ref="D23:E23"/>
    <mergeCell ref="D11:E11"/>
    <mergeCell ref="D13:E13"/>
    <mergeCell ref="B17:D17"/>
    <mergeCell ref="D18:E18"/>
    <mergeCell ref="D14:E14"/>
    <mergeCell ref="D16:E16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tabSelected="1" view="pageBreakPreview" zoomScale="70" zoomScaleNormal="70" zoomScaleSheetLayoutView="70" zoomScalePageLayoutView="0" workbookViewId="0" topLeftCell="A22">
      <selection activeCell="C30" sqref="C30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142</v>
      </c>
      <c r="E1" s="128"/>
      <c r="F1" s="128"/>
      <c r="G1" s="51"/>
      <c r="H1" s="51"/>
      <c r="I1" s="51"/>
      <c r="J1" s="25"/>
    </row>
    <row r="2" spans="1:9" ht="23.25">
      <c r="A2" s="129" t="s">
        <v>146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45404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45404</v>
      </c>
      <c r="C5" s="105">
        <f t="shared" si="0"/>
        <v>45404</v>
      </c>
      <c r="D5" s="105">
        <f t="shared" si="0"/>
        <v>45404</v>
      </c>
      <c r="E5" s="33">
        <f t="shared" si="0"/>
        <v>45404</v>
      </c>
      <c r="F5" s="50">
        <f t="shared" si="0"/>
        <v>45404</v>
      </c>
      <c r="G5" s="33">
        <f t="shared" si="0"/>
        <v>45404</v>
      </c>
      <c r="H5" s="77"/>
      <c r="I5" s="77"/>
    </row>
    <row r="6" spans="1:7" ht="60" customHeight="1">
      <c r="A6" s="96" t="s">
        <v>15</v>
      </c>
      <c r="B6" s="120" t="s">
        <v>92</v>
      </c>
      <c r="D6" s="142" t="s">
        <v>75</v>
      </c>
      <c r="E6" s="142"/>
      <c r="F6" s="43"/>
      <c r="G6" s="29"/>
    </row>
    <row r="7" spans="1:9" ht="60.75" customHeight="1">
      <c r="A7" s="96" t="s">
        <v>16</v>
      </c>
      <c r="B7" s="120" t="s">
        <v>127</v>
      </c>
      <c r="C7" s="123" t="s">
        <v>74</v>
      </c>
      <c r="D7" s="142" t="s">
        <v>89</v>
      </c>
      <c r="E7" s="142"/>
      <c r="F7" s="109"/>
      <c r="G7" s="46"/>
      <c r="H7" s="78"/>
      <c r="I7" s="78"/>
    </row>
    <row r="8" spans="1:9" ht="60.75" customHeight="1">
      <c r="A8" s="96" t="s">
        <v>18</v>
      </c>
      <c r="B8" s="120" t="s">
        <v>93</v>
      </c>
      <c r="C8" s="123" t="s">
        <v>72</v>
      </c>
      <c r="D8" s="142" t="s">
        <v>76</v>
      </c>
      <c r="E8" s="142"/>
      <c r="F8" s="109"/>
      <c r="G8" s="48"/>
      <c r="H8" s="79"/>
      <c r="I8" s="79"/>
    </row>
    <row r="9" spans="1:9" ht="50.25" customHeight="1">
      <c r="A9" s="96" t="s">
        <v>17</v>
      </c>
      <c r="B9" s="134" t="s">
        <v>47</v>
      </c>
      <c r="C9" s="143"/>
      <c r="D9" s="135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45405</v>
      </c>
      <c r="C10" s="105">
        <f t="shared" si="1"/>
        <v>45405</v>
      </c>
      <c r="D10" s="105">
        <f t="shared" si="1"/>
        <v>45405</v>
      </c>
      <c r="E10" s="33">
        <f t="shared" si="1"/>
        <v>45405</v>
      </c>
      <c r="F10" s="50">
        <f t="shared" si="1"/>
        <v>45405</v>
      </c>
      <c r="G10" s="33">
        <f t="shared" si="1"/>
        <v>45405</v>
      </c>
      <c r="H10" s="77"/>
      <c r="I10" s="77"/>
    </row>
    <row r="11" spans="1:7" ht="58.5" customHeight="1">
      <c r="A11" s="96" t="s">
        <v>15</v>
      </c>
      <c r="B11" s="120" t="s">
        <v>127</v>
      </c>
      <c r="C11" s="94"/>
      <c r="F11" s="43"/>
      <c r="G11" s="29"/>
    </row>
    <row r="12" spans="1:7" ht="65.25" customHeight="1">
      <c r="A12" s="96" t="s">
        <v>16</v>
      </c>
      <c r="B12" s="120" t="s">
        <v>101</v>
      </c>
      <c r="C12" s="94" t="s">
        <v>71</v>
      </c>
      <c r="D12" s="142" t="s">
        <v>76</v>
      </c>
      <c r="E12" s="142"/>
      <c r="F12" s="43"/>
      <c r="G12" s="29"/>
    </row>
    <row r="13" spans="1:7" ht="61.5" customHeight="1">
      <c r="A13" s="96" t="s">
        <v>18</v>
      </c>
      <c r="B13" s="124" t="s">
        <v>100</v>
      </c>
      <c r="C13" s="94" t="s">
        <v>114</v>
      </c>
      <c r="D13" s="142" t="s">
        <v>89</v>
      </c>
      <c r="E13" s="142"/>
      <c r="F13" s="43"/>
      <c r="G13" s="29"/>
    </row>
    <row r="14" spans="1:9" s="17" customFormat="1" ht="57.75" customHeight="1">
      <c r="A14" s="96" t="s">
        <v>17</v>
      </c>
      <c r="B14" s="120"/>
      <c r="C14" s="94" t="s">
        <v>113</v>
      </c>
      <c r="D14" s="94" t="s">
        <v>117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45406</v>
      </c>
      <c r="C15" s="105">
        <f t="shared" si="2"/>
        <v>45406</v>
      </c>
      <c r="D15" s="105">
        <f t="shared" si="2"/>
        <v>45406</v>
      </c>
      <c r="E15" s="33">
        <f t="shared" si="2"/>
        <v>45406</v>
      </c>
      <c r="F15" s="50">
        <f t="shared" si="2"/>
        <v>45406</v>
      </c>
      <c r="G15" s="33">
        <f t="shared" si="2"/>
        <v>45406</v>
      </c>
      <c r="H15" s="77"/>
      <c r="I15" s="77"/>
    </row>
    <row r="16" spans="1:7" ht="61.5" customHeight="1">
      <c r="A16" s="96" t="s">
        <v>15</v>
      </c>
      <c r="B16" s="29"/>
      <c r="C16" s="29"/>
      <c r="D16" s="94"/>
      <c r="F16" s="43"/>
      <c r="G16" s="29"/>
    </row>
    <row r="17" spans="1:9" ht="63.75" customHeight="1">
      <c r="A17" s="96" t="s">
        <v>16</v>
      </c>
      <c r="B17" s="120" t="s">
        <v>101</v>
      </c>
      <c r="C17" s="123" t="s">
        <v>88</v>
      </c>
      <c r="D17" s="142" t="s">
        <v>76</v>
      </c>
      <c r="E17" s="142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153</v>
      </c>
      <c r="C18" s="123" t="s">
        <v>116</v>
      </c>
      <c r="D18" s="142" t="s">
        <v>89</v>
      </c>
      <c r="E18" s="142"/>
      <c r="F18" s="146"/>
      <c r="G18" s="141"/>
      <c r="H18" s="79"/>
      <c r="I18" s="79"/>
    </row>
    <row r="19" spans="1:9" ht="57.75" customHeight="1">
      <c r="A19" s="96" t="s">
        <v>17</v>
      </c>
      <c r="B19" s="134" t="s">
        <v>47</v>
      </c>
      <c r="C19" s="143"/>
      <c r="D19" s="135"/>
      <c r="E19" s="9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45407</v>
      </c>
      <c r="C20" s="105">
        <f t="shared" si="3"/>
        <v>45407</v>
      </c>
      <c r="D20" s="105">
        <f t="shared" si="3"/>
        <v>45407</v>
      </c>
      <c r="E20" s="33">
        <f t="shared" si="3"/>
        <v>45407</v>
      </c>
      <c r="F20" s="50">
        <f t="shared" si="3"/>
        <v>45407</v>
      </c>
      <c r="G20" s="33">
        <f t="shared" si="3"/>
        <v>45407</v>
      </c>
      <c r="H20" s="77"/>
      <c r="I20" s="77"/>
    </row>
    <row r="21" spans="1:7" ht="59.25" customHeight="1">
      <c r="A21" s="96" t="s">
        <v>15</v>
      </c>
      <c r="B21" s="122" t="s">
        <v>99</v>
      </c>
      <c r="C21" s="123" t="s">
        <v>70</v>
      </c>
      <c r="D21" s="142" t="s">
        <v>90</v>
      </c>
      <c r="E21" s="142"/>
      <c r="F21" s="113"/>
      <c r="G21" s="29"/>
    </row>
    <row r="22" spans="1:7" ht="60" customHeight="1">
      <c r="A22" s="96" t="s">
        <v>16</v>
      </c>
      <c r="B22" s="120" t="s">
        <v>153</v>
      </c>
      <c r="C22" s="123" t="s">
        <v>73</v>
      </c>
      <c r="D22" s="142" t="s">
        <v>89</v>
      </c>
      <c r="E22" s="142"/>
      <c r="F22" s="113"/>
      <c r="G22" s="29"/>
    </row>
    <row r="23" spans="1:7" ht="60.75" customHeight="1">
      <c r="A23" s="96" t="s">
        <v>18</v>
      </c>
      <c r="B23" s="120" t="s">
        <v>93</v>
      </c>
      <c r="C23" s="94" t="s">
        <v>157</v>
      </c>
      <c r="D23" s="94" t="s">
        <v>128</v>
      </c>
      <c r="F23" s="43"/>
      <c r="G23" s="29"/>
    </row>
    <row r="24" spans="1:9" ht="57" customHeight="1">
      <c r="A24" s="96" t="s">
        <v>17</v>
      </c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45408</v>
      </c>
      <c r="C25" s="105">
        <f t="shared" si="4"/>
        <v>45408</v>
      </c>
      <c r="D25" s="105">
        <f t="shared" si="4"/>
        <v>45408</v>
      </c>
      <c r="E25" s="118">
        <f t="shared" si="4"/>
        <v>45408</v>
      </c>
      <c r="F25" s="50">
        <f t="shared" si="4"/>
        <v>45408</v>
      </c>
      <c r="G25" s="33">
        <f t="shared" si="4"/>
        <v>45408</v>
      </c>
      <c r="H25" s="77"/>
      <c r="I25" s="77"/>
    </row>
    <row r="26" spans="1:7" ht="57.75" customHeight="1">
      <c r="A26" s="96" t="s">
        <v>15</v>
      </c>
      <c r="B26" s="122" t="s">
        <v>100</v>
      </c>
      <c r="C26" s="29"/>
      <c r="D26" s="29"/>
      <c r="E26" s="94"/>
      <c r="F26" s="115"/>
      <c r="G26" s="29"/>
    </row>
    <row r="27" spans="1:7" ht="60" customHeight="1">
      <c r="A27" s="96" t="s">
        <v>16</v>
      </c>
      <c r="B27" s="122" t="s">
        <v>100</v>
      </c>
      <c r="C27" s="123" t="s">
        <v>115</v>
      </c>
      <c r="D27" s="142" t="s">
        <v>76</v>
      </c>
      <c r="E27" s="142"/>
      <c r="F27" s="43"/>
      <c r="G27" s="29"/>
    </row>
    <row r="28" spans="1:7" ht="55.5" customHeight="1">
      <c r="A28" s="96" t="s">
        <v>18</v>
      </c>
      <c r="B28" s="124" t="s">
        <v>99</v>
      </c>
      <c r="C28" s="123" t="s">
        <v>104</v>
      </c>
      <c r="D28" s="142" t="s">
        <v>106</v>
      </c>
      <c r="E28" s="142"/>
      <c r="F28" s="108"/>
      <c r="G28" s="29"/>
    </row>
    <row r="29" spans="1:9" ht="57" customHeight="1">
      <c r="A29" s="96" t="s">
        <v>17</v>
      </c>
      <c r="B29" s="124" t="s">
        <v>99</v>
      </c>
      <c r="C29" s="94" t="s">
        <v>158</v>
      </c>
      <c r="D29" s="94" t="s">
        <v>117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45409</v>
      </c>
      <c r="C30" s="105">
        <f t="shared" si="5"/>
        <v>45409</v>
      </c>
      <c r="D30" s="105">
        <f t="shared" si="5"/>
        <v>45409</v>
      </c>
      <c r="E30" s="33">
        <f t="shared" si="5"/>
        <v>45409</v>
      </c>
      <c r="F30" s="50">
        <f t="shared" si="5"/>
        <v>45409</v>
      </c>
      <c r="G30" s="33">
        <f t="shared" si="5"/>
        <v>45409</v>
      </c>
      <c r="H30" s="77"/>
      <c r="I30" s="77"/>
    </row>
    <row r="31" spans="1:9" ht="57.75" customHeight="1">
      <c r="A31" s="96" t="s">
        <v>15</v>
      </c>
      <c r="B31" s="120" t="s">
        <v>101</v>
      </c>
      <c r="C31" s="94" t="s">
        <v>71</v>
      </c>
      <c r="D31" s="142" t="s">
        <v>79</v>
      </c>
      <c r="E31" s="142"/>
      <c r="F31" s="117"/>
      <c r="G31" s="32"/>
      <c r="H31" s="82"/>
      <c r="I31" s="82"/>
    </row>
    <row r="32" spans="1:9" ht="61.5" customHeight="1">
      <c r="A32" s="96" t="s">
        <v>16</v>
      </c>
      <c r="B32" s="120" t="s">
        <v>101</v>
      </c>
      <c r="C32" s="94" t="s">
        <v>105</v>
      </c>
      <c r="D32" s="142" t="s">
        <v>79</v>
      </c>
      <c r="E32" s="142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4" t="s">
        <v>42</v>
      </c>
      <c r="B35" s="145"/>
      <c r="C35" s="145"/>
      <c r="D35" s="145"/>
      <c r="E35" s="67" t="s">
        <v>14</v>
      </c>
      <c r="F35" s="140"/>
      <c r="G35" s="140"/>
      <c r="H35" s="140"/>
      <c r="I35" s="140"/>
      <c r="J35" s="14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1">
    <mergeCell ref="D13:E13"/>
    <mergeCell ref="D32:E32"/>
    <mergeCell ref="D6:E6"/>
    <mergeCell ref="B9:D9"/>
    <mergeCell ref="B19:D19"/>
    <mergeCell ref="D28:E28"/>
    <mergeCell ref="A1:C1"/>
    <mergeCell ref="E1:F1"/>
    <mergeCell ref="A2:G2"/>
    <mergeCell ref="F18:G18"/>
    <mergeCell ref="D7:E7"/>
    <mergeCell ref="D31:E31"/>
    <mergeCell ref="D18:E18"/>
    <mergeCell ref="D8:E8"/>
    <mergeCell ref="D17:E17"/>
    <mergeCell ref="D12:E12"/>
    <mergeCell ref="F35:J35"/>
    <mergeCell ref="D27:E27"/>
    <mergeCell ref="A35:D35"/>
    <mergeCell ref="D22:E22"/>
    <mergeCell ref="D21:E21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1">
      <selection activeCell="C14" sqref="C14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27" t="s">
        <v>28</v>
      </c>
      <c r="B1" s="127"/>
      <c r="C1" s="127"/>
      <c r="D1" s="95" t="s">
        <v>142</v>
      </c>
      <c r="E1" s="128"/>
      <c r="F1" s="128"/>
      <c r="G1" s="51"/>
      <c r="H1" s="51"/>
      <c r="I1" s="51"/>
      <c r="J1" s="25"/>
    </row>
    <row r="2" spans="1:9" ht="23.25">
      <c r="A2" s="129" t="s">
        <v>147</v>
      </c>
      <c r="B2" s="130"/>
      <c r="C2" s="130"/>
      <c r="D2" s="130"/>
      <c r="E2" s="130"/>
      <c r="F2" s="130"/>
      <c r="G2" s="130"/>
      <c r="H2" s="9"/>
      <c r="I2" s="9"/>
    </row>
    <row r="4" spans="1:9" ht="27.75" customHeight="1">
      <c r="A4" s="100">
        <v>45404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45404</v>
      </c>
      <c r="C5" s="102">
        <f t="shared" si="0"/>
        <v>45404</v>
      </c>
      <c r="D5" s="101">
        <f t="shared" si="0"/>
        <v>45404</v>
      </c>
      <c r="E5" s="50">
        <f t="shared" si="0"/>
        <v>45404</v>
      </c>
      <c r="F5" s="33">
        <f t="shared" si="0"/>
        <v>45404</v>
      </c>
      <c r="G5" s="33">
        <f t="shared" si="0"/>
        <v>45404</v>
      </c>
      <c r="H5" s="77"/>
      <c r="I5" s="77"/>
    </row>
    <row r="6" spans="1:7" ht="60" customHeight="1">
      <c r="A6" s="96" t="s">
        <v>15</v>
      </c>
      <c r="B6" s="94" t="s">
        <v>48</v>
      </c>
      <c r="C6" s="94" t="s">
        <v>148</v>
      </c>
      <c r="D6" s="147" t="s">
        <v>167</v>
      </c>
      <c r="E6" s="147"/>
      <c r="F6" s="29"/>
      <c r="G6" s="29"/>
    </row>
    <row r="7" spans="1:9" ht="60.75" customHeight="1">
      <c r="A7" s="96" t="s">
        <v>16</v>
      </c>
      <c r="B7" s="94" t="s">
        <v>123</v>
      </c>
      <c r="C7" s="94"/>
      <c r="D7" s="142" t="s">
        <v>118</v>
      </c>
      <c r="E7" s="142"/>
      <c r="F7" s="47"/>
      <c r="G7" s="46"/>
      <c r="H7" s="78"/>
      <c r="I7" s="78"/>
    </row>
    <row r="8" spans="1:9" ht="60.75" customHeight="1">
      <c r="A8" s="96" t="s">
        <v>18</v>
      </c>
      <c r="B8" s="94" t="s">
        <v>122</v>
      </c>
      <c r="D8" s="147" t="s">
        <v>129</v>
      </c>
      <c r="E8" s="147"/>
      <c r="F8" s="47"/>
      <c r="G8" s="48"/>
      <c r="H8" s="79"/>
      <c r="I8" s="79"/>
    </row>
    <row r="9" spans="1:9" ht="50.25" customHeight="1">
      <c r="A9" s="96" t="s">
        <v>17</v>
      </c>
      <c r="C9" s="107"/>
      <c r="D9" s="150" t="s">
        <v>132</v>
      </c>
      <c r="E9" s="151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45405</v>
      </c>
      <c r="C10" s="102">
        <f t="shared" si="1"/>
        <v>45405</v>
      </c>
      <c r="D10" s="101">
        <f t="shared" si="1"/>
        <v>45405</v>
      </c>
      <c r="E10" s="50">
        <f t="shared" si="1"/>
        <v>45405</v>
      </c>
      <c r="F10" s="33">
        <f t="shared" si="1"/>
        <v>45405</v>
      </c>
      <c r="G10" s="33">
        <f t="shared" si="1"/>
        <v>45405</v>
      </c>
      <c r="H10" s="77"/>
      <c r="I10" s="77"/>
    </row>
    <row r="11" spans="1:7" ht="58.5" customHeight="1">
      <c r="A11" s="96" t="s">
        <v>15</v>
      </c>
      <c r="C11" s="94" t="s">
        <v>148</v>
      </c>
      <c r="D11" s="94"/>
      <c r="F11" s="29"/>
      <c r="G11" s="29"/>
    </row>
    <row r="12" spans="1:7" ht="65.25" customHeight="1">
      <c r="A12" s="96" t="s">
        <v>16</v>
      </c>
      <c r="B12" s="94" t="s">
        <v>49</v>
      </c>
      <c r="C12" s="94"/>
      <c r="D12" s="142" t="s">
        <v>119</v>
      </c>
      <c r="E12" s="142"/>
      <c r="F12" s="29"/>
      <c r="G12" s="29"/>
    </row>
    <row r="13" spans="1:7" ht="61.5" customHeight="1">
      <c r="A13" s="96" t="s">
        <v>18</v>
      </c>
      <c r="B13" s="94" t="s">
        <v>91</v>
      </c>
      <c r="C13" s="94"/>
      <c r="D13" s="147" t="s">
        <v>134</v>
      </c>
      <c r="E13" s="147"/>
      <c r="F13" s="29"/>
      <c r="G13" s="29"/>
    </row>
    <row r="14" spans="1:9" s="17" customFormat="1" ht="57.75" customHeight="1">
      <c r="A14" s="96" t="s">
        <v>17</v>
      </c>
      <c r="B14" s="94"/>
      <c r="C14" s="94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45406</v>
      </c>
      <c r="C15" s="102">
        <f t="shared" si="2"/>
        <v>45406</v>
      </c>
      <c r="D15" s="101">
        <f t="shared" si="2"/>
        <v>45406</v>
      </c>
      <c r="E15" s="50">
        <f t="shared" si="2"/>
        <v>45406</v>
      </c>
      <c r="F15" s="33">
        <f t="shared" si="2"/>
        <v>45406</v>
      </c>
      <c r="G15" s="33">
        <f t="shared" si="2"/>
        <v>45406</v>
      </c>
      <c r="H15" s="77"/>
      <c r="I15" s="77"/>
    </row>
    <row r="16" spans="1:7" ht="61.5" customHeight="1">
      <c r="A16" s="96" t="s">
        <v>15</v>
      </c>
      <c r="B16" s="94" t="s">
        <v>121</v>
      </c>
      <c r="C16" s="94" t="s">
        <v>148</v>
      </c>
      <c r="E16" s="94"/>
      <c r="F16" s="29"/>
      <c r="G16" s="29"/>
    </row>
    <row r="17" spans="1:9" ht="63.75" customHeight="1">
      <c r="A17" s="96" t="s">
        <v>16</v>
      </c>
      <c r="B17" s="94" t="s">
        <v>120</v>
      </c>
      <c r="C17" s="94"/>
      <c r="D17" s="142" t="s">
        <v>168</v>
      </c>
      <c r="E17" s="142"/>
      <c r="F17" s="46"/>
      <c r="G17" s="46"/>
      <c r="H17" s="78"/>
      <c r="I17" s="78"/>
    </row>
    <row r="18" spans="1:9" ht="65.25" customHeight="1">
      <c r="A18" s="96" t="s">
        <v>18</v>
      </c>
      <c r="B18" s="94" t="s">
        <v>121</v>
      </c>
      <c r="D18" s="142" t="s">
        <v>168</v>
      </c>
      <c r="E18" s="142"/>
      <c r="F18" s="141"/>
      <c r="G18" s="141"/>
      <c r="H18" s="79"/>
      <c r="I18" s="79"/>
    </row>
    <row r="19" spans="1:9" s="17" customFormat="1" ht="60.75" customHeight="1">
      <c r="A19" s="96" t="s">
        <v>17</v>
      </c>
      <c r="B19" s="30"/>
      <c r="C19" s="106"/>
      <c r="D19" s="94" t="s">
        <v>109</v>
      </c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45407</v>
      </c>
      <c r="C20" s="102">
        <f>$A$4+3</f>
        <v>45407</v>
      </c>
      <c r="D20" s="101">
        <f t="shared" si="3"/>
        <v>45407</v>
      </c>
      <c r="E20" s="50">
        <f t="shared" si="3"/>
        <v>45407</v>
      </c>
      <c r="F20" s="33">
        <f t="shared" si="3"/>
        <v>45407</v>
      </c>
      <c r="G20" s="33">
        <f t="shared" si="3"/>
        <v>45407</v>
      </c>
      <c r="H20" s="77"/>
      <c r="I20" s="77"/>
    </row>
    <row r="21" spans="1:7" ht="59.25" customHeight="1">
      <c r="A21" s="96" t="s">
        <v>15</v>
      </c>
      <c r="B21" s="120" t="s">
        <v>68</v>
      </c>
      <c r="C21" s="94" t="s">
        <v>148</v>
      </c>
      <c r="D21" s="148" t="s">
        <v>133</v>
      </c>
      <c r="E21" s="149"/>
      <c r="F21" s="42"/>
      <c r="G21" s="29"/>
    </row>
    <row r="22" spans="1:7" ht="60" customHeight="1">
      <c r="A22" s="96" t="s">
        <v>16</v>
      </c>
      <c r="B22" s="94" t="s">
        <v>120</v>
      </c>
      <c r="C22" s="94"/>
      <c r="D22" s="142" t="s">
        <v>119</v>
      </c>
      <c r="E22" s="142"/>
      <c r="F22" s="42"/>
      <c r="G22" s="29"/>
    </row>
    <row r="23" spans="1:7" ht="60.75" customHeight="1">
      <c r="A23" s="96" t="s">
        <v>18</v>
      </c>
      <c r="B23" s="94" t="s">
        <v>78</v>
      </c>
      <c r="D23" s="142" t="s">
        <v>131</v>
      </c>
      <c r="E23" s="142"/>
      <c r="F23" s="29"/>
      <c r="G23" s="29"/>
    </row>
    <row r="24" spans="1:9" ht="57" customHeight="1">
      <c r="A24" s="96" t="s">
        <v>17</v>
      </c>
      <c r="B24" s="94" t="s">
        <v>121</v>
      </c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45408</v>
      </c>
      <c r="C25" s="102">
        <f t="shared" si="4"/>
        <v>45408</v>
      </c>
      <c r="D25" s="101">
        <f t="shared" si="4"/>
        <v>45408</v>
      </c>
      <c r="E25" s="93">
        <f t="shared" si="4"/>
        <v>45408</v>
      </c>
      <c r="F25" s="33">
        <f t="shared" si="4"/>
        <v>45408</v>
      </c>
      <c r="G25" s="33">
        <f t="shared" si="4"/>
        <v>45408</v>
      </c>
      <c r="H25" s="77"/>
      <c r="I25" s="77"/>
    </row>
    <row r="26" spans="1:7" ht="57.75" customHeight="1">
      <c r="A26" s="96" t="s">
        <v>15</v>
      </c>
      <c r="C26" s="94" t="s">
        <v>148</v>
      </c>
      <c r="F26" s="73"/>
      <c r="G26" s="29"/>
    </row>
    <row r="27" spans="1:7" ht="60" customHeight="1">
      <c r="A27" s="96" t="s">
        <v>16</v>
      </c>
      <c r="B27" s="94" t="s">
        <v>169</v>
      </c>
      <c r="C27" s="94"/>
      <c r="D27" s="147" t="s">
        <v>135</v>
      </c>
      <c r="E27" s="147"/>
      <c r="F27" s="29"/>
      <c r="G27" s="29"/>
    </row>
    <row r="28" spans="1:7" ht="55.5" customHeight="1">
      <c r="A28" s="96" t="s">
        <v>18</v>
      </c>
      <c r="B28" s="94" t="s">
        <v>67</v>
      </c>
      <c r="C28" s="94"/>
      <c r="D28" s="142" t="s">
        <v>118</v>
      </c>
      <c r="E28" s="142"/>
      <c r="F28" s="54"/>
      <c r="G28" s="29"/>
    </row>
    <row r="29" spans="1:9" ht="57" customHeight="1">
      <c r="A29" s="96" t="s">
        <v>17</v>
      </c>
      <c r="B29" s="94" t="s">
        <v>59</v>
      </c>
      <c r="C29" s="94"/>
      <c r="D29" s="142" t="s">
        <v>130</v>
      </c>
      <c r="E29" s="142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45409</v>
      </c>
      <c r="C30" s="102">
        <f>$A$4+5</f>
        <v>45409</v>
      </c>
      <c r="D30" s="101">
        <f t="shared" si="5"/>
        <v>45409</v>
      </c>
      <c r="E30" s="50">
        <f t="shared" si="5"/>
        <v>45409</v>
      </c>
      <c r="F30" s="33">
        <f t="shared" si="5"/>
        <v>45409</v>
      </c>
      <c r="G30" s="33">
        <f t="shared" si="5"/>
        <v>45409</v>
      </c>
      <c r="H30" s="77"/>
      <c r="I30" s="77"/>
    </row>
    <row r="31" spans="1:9" ht="57.75" customHeight="1">
      <c r="A31" s="96" t="s">
        <v>15</v>
      </c>
      <c r="B31" s="94"/>
      <c r="C31" s="94" t="s">
        <v>148</v>
      </c>
      <c r="D31" s="94"/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8" t="s">
        <v>42</v>
      </c>
      <c r="B35" s="139"/>
      <c r="C35" s="139"/>
      <c r="D35" s="139"/>
      <c r="E35" s="67" t="s">
        <v>14</v>
      </c>
      <c r="F35" s="140"/>
      <c r="G35" s="140"/>
      <c r="H35" s="140"/>
      <c r="I35" s="140"/>
      <c r="J35" s="140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D7:E7"/>
    <mergeCell ref="D23:E23"/>
    <mergeCell ref="D9:E9"/>
    <mergeCell ref="D27:E27"/>
    <mergeCell ref="D18:E18"/>
    <mergeCell ref="D28:E28"/>
    <mergeCell ref="F35:J35"/>
    <mergeCell ref="D12:E12"/>
    <mergeCell ref="D21:E21"/>
    <mergeCell ref="D13:E13"/>
    <mergeCell ref="A1:C1"/>
    <mergeCell ref="E1:F1"/>
    <mergeCell ref="A2:G2"/>
    <mergeCell ref="F18:G18"/>
    <mergeCell ref="D17:E17"/>
    <mergeCell ref="A35:D35"/>
    <mergeCell ref="D8:E8"/>
    <mergeCell ref="D29:E29"/>
    <mergeCell ref="D6:E6"/>
    <mergeCell ref="D22:E22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5" t="s">
        <v>23</v>
      </c>
      <c r="C1" s="155"/>
      <c r="D1" s="59" t="s">
        <v>24</v>
      </c>
      <c r="E1" s="157" t="s">
        <v>12</v>
      </c>
      <c r="F1" s="157"/>
      <c r="G1" s="25"/>
    </row>
    <row r="2" spans="1:12" ht="18">
      <c r="A2" s="156" t="str">
        <f>"РАСПИСАНИЕ C9 5  КУРСА  С  "&amp;TEXT(A4,"ДД. ММ. ГГГГ")&amp;" ПО  "&amp;TEXT(A4+5,"ДД. ММ. ГГГГ")</f>
        <v>РАСПИСАНИЕ C9 5  КУРСА  С  22. 04. 2024 ПО  27. 04. 2024</v>
      </c>
      <c r="B2" s="156"/>
      <c r="C2" s="156"/>
      <c r="D2" s="156"/>
      <c r="E2" s="156"/>
      <c r="F2" s="156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45404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45404</v>
      </c>
      <c r="C5" s="33">
        <f>$A$4</f>
        <v>45404</v>
      </c>
      <c r="D5" s="33">
        <f>$A$4</f>
        <v>45404</v>
      </c>
      <c r="E5" s="11">
        <f>$A$4</f>
        <v>45404</v>
      </c>
      <c r="F5" s="11">
        <f>$A$4</f>
        <v>45404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45405</v>
      </c>
      <c r="C10" s="90">
        <f>$A$4+1</f>
        <v>45405</v>
      </c>
      <c r="D10" s="24">
        <f>$A$4+1</f>
        <v>45405</v>
      </c>
      <c r="E10" s="11">
        <f>$A$4+1</f>
        <v>45405</v>
      </c>
      <c r="F10" s="11">
        <f>$A$4+1</f>
        <v>45405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52"/>
      <c r="C12" s="152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52"/>
      <c r="C13" s="152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52"/>
      <c r="C14" s="152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45406</v>
      </c>
      <c r="C15" s="33">
        <f>$A$4+2</f>
        <v>45406</v>
      </c>
      <c r="D15" s="11">
        <f>$A$4+2</f>
        <v>45406</v>
      </c>
      <c r="E15" s="11">
        <f>$A$4+2</f>
        <v>45406</v>
      </c>
      <c r="F15" s="11">
        <f>$A$4+2</f>
        <v>45406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52"/>
      <c r="C16" s="152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52"/>
      <c r="C17" s="152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52"/>
      <c r="C18" s="152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45407</v>
      </c>
      <c r="C20" s="33">
        <f>$A$4+3</f>
        <v>45407</v>
      </c>
      <c r="D20" s="11">
        <f>$A$4+3</f>
        <v>45407</v>
      </c>
      <c r="E20" s="11">
        <f>$A$4+3</f>
        <v>45407</v>
      </c>
      <c r="F20" s="11">
        <f>$A$4+3</f>
        <v>45407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52"/>
      <c r="C21" s="152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53"/>
      <c r="C22" s="154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52"/>
      <c r="C23" s="152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45408</v>
      </c>
      <c r="C25" s="85">
        <f>$A$4+4</f>
        <v>45408</v>
      </c>
      <c r="D25" s="11">
        <f>$A$4+4</f>
        <v>45408</v>
      </c>
      <c r="E25" s="11">
        <f>$A$4+4</f>
        <v>45408</v>
      </c>
      <c r="F25" s="11">
        <f>$A$4+4</f>
        <v>45408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52"/>
      <c r="C29" s="152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45409</v>
      </c>
      <c r="C30" s="33">
        <f>$A$4+5</f>
        <v>45409</v>
      </c>
      <c r="D30" s="24">
        <f>$A$4+5</f>
        <v>45409</v>
      </c>
      <c r="E30" s="24">
        <f>$A$4+5</f>
        <v>45409</v>
      </c>
      <c r="F30" s="24">
        <f>$A$4+5</f>
        <v>45409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2024-04-18T12:13:19Z</cp:lastPrinted>
  <dcterms:created xsi:type="dcterms:W3CDTF">2002-09-14T02:38:58Z</dcterms:created>
  <dcterms:modified xsi:type="dcterms:W3CDTF">2024-04-18T13:36:46Z</dcterms:modified>
  <cp:category/>
  <cp:version/>
  <cp:contentType/>
  <cp:contentStatus/>
</cp:coreProperties>
</file>