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1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<sst xmlns="http://schemas.openxmlformats.org/spreadsheetml/2006/main" count="310" uniqueCount="91">
  <si>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</si>
  <si>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</si>
  <si>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</si>
  <si>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</si>
  <si>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</si>
  <si>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</si>
  <si>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</si>
  <si>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</si>
  <si>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</si>
  <si>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</si>
  <si>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</si>
  <si>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</si>
  <si>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</si>
  <si>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</si>
  <si>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</si>
  <si>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</si>
  <si>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</si>
  <si>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</si>
  <si>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</si>
  <si>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</si>
  <si>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</si>
  <si>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</si>
  <si>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</si>
  <si>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</si>
  <si>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</si>
  <si>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</si>
  <si>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</si>
  <si>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</si>
  <si>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</si>
  <si>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</si>
  <si>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</si>
  <si>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</si>
  <si>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</si>
  <si>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</si>
  <si>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</si>
  <si>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</si>
  <si>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</si>
  <si>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</si>
  <si>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</si>
  <si>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</si>
  <si>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</si>
  <si>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</si>
  <si>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</si>
  <si>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</si>
  <si>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</si>
  <si>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t>УТВЕРЖДАЮ
Первый проректор 
                          С.А. Марзан
07 февраля 2024 г.</t>
  </si>
  <si>
    <t>РАСПИСАНИЕ  1  КУРСА  (НО, ПС) (24 неделя) с 12.02.2024 по 17.02.2024</t>
  </si>
  <si>
    <t>УТВЕРЖДАЮ
Первый проректор 
                          С.А. Марзан                                                    
07 февраля 2024 г.</t>
  </si>
  <si>
    <t>РАСПИСАНИЕ  2  КУРСА  (НО, ПС, ПП) (24 неделя) с 12.02.2024 по 17.02.2024</t>
  </si>
  <si>
    <t xml:space="preserve">ФИЗИЧЕСКАЯ   КУЛЬТУРА   </t>
  </si>
  <si>
    <t>РАСПИСАНИЕ  3  КУРСА  (НО, ПС, ПП) (24 неделя) с 12.02.2024 по 17.02.2024</t>
  </si>
  <si>
    <t>РАСПИСАНИЕ  4  КУРСА  (НО, ПС, ПП) (24 неделя) с 12.02.2024 по 17.02.2024</t>
  </si>
  <si>
    <t>Производственная педагогическая практика</t>
  </si>
  <si>
    <t xml:space="preserve">Курсовое собрание  </t>
  </si>
  <si>
    <t>Учебная психодиагностическая практика</t>
  </si>
  <si>
    <t>Производственная педагогическая  практика</t>
  </si>
  <si>
    <t>Производственная психологическая практика</t>
  </si>
  <si>
    <t>ПОЛЕВАЯ ПРАКТИКА</t>
  </si>
  <si>
    <r>
      <t xml:space="preserve">      Математика   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</si>
  <si>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ЛК               </t>
    </r>
    <r>
      <rPr>
        <i/>
        <sz val="18"/>
        <rFont val="Times New Roman"/>
        <family val="1"/>
      </rPr>
      <t>проф. С.В. Панько        гл. корп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</si>
  <si>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</si>
  <si>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Орфографический практикум по РЯ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Ю</t>
    </r>
    <r>
      <rPr>
        <i/>
        <sz val="18"/>
        <rFont val="Times New Roman"/>
        <family val="1"/>
      </rPr>
      <t>.А. Копцова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</si>
  <si>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</si>
  <si>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ЛК                    ст. </t>
    </r>
    <r>
      <rPr>
        <i/>
        <sz val="18"/>
        <rFont val="Times New Roman"/>
        <family val="1"/>
      </rPr>
      <t>пр. Ю.Е. Иванюк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</si>
  <si>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</si>
  <si>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</si>
  <si>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</si>
  <si>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</si>
  <si>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</si>
  <si>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</si>
  <si>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</si>
  <si>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t xml:space="preserve">Лингвистика и стилистика текста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</si>
  <si>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t xml:space="preserve">Проф-этич основы пед деятел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</si>
  <si>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</si>
  <si>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проф. В.И. Сенкевич</t>
    </r>
  </si>
  <si>
    <r>
      <t xml:space="preserve">    МП математики               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</si>
  <si>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</si>
  <si>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</si>
  <si>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Левонюк А.Е.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</si>
  <si>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</si>
  <si>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</si>
  <si>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</si>
  <si>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</si>
  <si>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Психол сопровождение замещ семьи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 Т.В. Ничишина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</si>
  <si>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Д.Э. Синюк</t>
    </r>
  </si>
  <si>
    <r>
      <t xml:space="preserve">Практикум по КиР ЭСЛ      </t>
    </r>
    <r>
      <rPr>
        <sz val="18"/>
        <rFont val="Times New Roman"/>
        <family val="1"/>
      </rPr>
      <t xml:space="preserve">ЛК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</si>
  <si>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</si>
  <si>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</si>
  <si>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ЛК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</si>
  <si>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ЛК            </t>
    </r>
    <r>
      <rPr>
        <i/>
        <sz val="18"/>
        <rFont val="Times New Roman"/>
        <family val="1"/>
      </rPr>
      <t>ст. пр. Т.В. Васильева</t>
    </r>
  </si>
  <si>
    <r>
      <t xml:space="preserve">Орфографический практикум по БЯ           </t>
    </r>
    <r>
      <rPr>
        <sz val="18"/>
        <rFont val="Times New Roman"/>
        <family val="1"/>
      </rPr>
      <t xml:space="preserve">ЛК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</si>
</sst>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0"/>
      <name val="Times New Roman"/>
      <family val="1"/>
    </font>
    <font>
      <i/>
      <sz val="18"/>
      <name val="Times New Roman"/>
      <family val="1"/>
    </font>
    <font>
      <b/>
      <sz val="18"/>
      <color indexed="13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3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181" fontId="17" fillId="33" borderId="20" xfId="0" applyNumberFormat="1" applyFont="1" applyFill="1" applyBorder="1" applyAlignment="1">
      <alignment horizontal="center" vertical="center" wrapText="1"/>
    </xf>
    <xf numFmtId="175" fontId="18" fillId="37" borderId="20" xfId="0" applyNumberFormat="1" applyFont="1" applyFill="1" applyBorder="1" applyAlignment="1">
      <alignment horizontal="center" vertical="center" wrapText="1"/>
    </xf>
    <xf numFmtId="175" fontId="18" fillId="37" borderId="26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/>
    </xf>
    <xf numFmtId="175" fontId="18" fillId="37" borderId="26" xfId="0" applyNumberFormat="1" applyFont="1" applyFill="1" applyBorder="1" applyAlignment="1">
      <alignment horizontal="center" vertical="center" wrapText="1"/>
    </xf>
    <xf numFmtId="175" fontId="18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65" fillId="38" borderId="20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60" zoomScaleNormal="70" zoomScalePageLayoutView="0" workbookViewId="0" topLeftCell="A10">
      <selection activeCell="B17" sqref="B1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0" t="s">
        <v>28</v>
      </c>
      <c r="B1" s="120"/>
      <c r="C1" s="120"/>
      <c r="D1" s="95" t="s">
        <v>45</v>
      </c>
      <c r="E1" s="121"/>
      <c r="F1" s="121"/>
      <c r="G1" s="51"/>
      <c r="H1" s="51"/>
      <c r="I1" s="51"/>
      <c r="J1" s="25"/>
    </row>
    <row r="2" spans="1:9" ht="23.25">
      <c r="A2" s="122" t="s">
        <v>46</v>
      </c>
      <c r="B2" s="123"/>
      <c r="C2" s="123"/>
      <c r="D2" s="123"/>
      <c r="E2" s="123"/>
      <c r="F2" s="123"/>
      <c r="G2" s="123"/>
      <c r="H2" s="9"/>
      <c r="I2" s="9"/>
    </row>
    <row r="4" spans="1:9" ht="27.75" customHeight="1">
      <c r="A4" s="100">
        <v>45334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45334</v>
      </c>
      <c r="C5" s="104">
        <f t="shared" si="0"/>
        <v>45334</v>
      </c>
      <c r="D5" s="105">
        <f t="shared" si="0"/>
        <v>45334</v>
      </c>
      <c r="E5" s="50">
        <f t="shared" si="0"/>
        <v>45334</v>
      </c>
      <c r="F5" s="33">
        <f t="shared" si="0"/>
        <v>45334</v>
      </c>
      <c r="G5" s="33">
        <f t="shared" si="0"/>
        <v>45334</v>
      </c>
      <c r="H5" s="77"/>
      <c r="I5" s="77"/>
    </row>
    <row r="6" spans="1:7" ht="54.75" customHeight="1">
      <c r="A6" s="96" t="s">
        <v>15</v>
      </c>
      <c r="B6" s="94" t="s">
        <v>61</v>
      </c>
      <c r="C6" s="94"/>
      <c r="D6" s="94"/>
      <c r="E6" s="106"/>
      <c r="F6" s="29"/>
      <c r="G6" s="29"/>
    </row>
    <row r="7" spans="1:9" ht="60.75" customHeight="1">
      <c r="A7" s="96" t="s">
        <v>16</v>
      </c>
      <c r="B7" s="94" t="s">
        <v>58</v>
      </c>
      <c r="C7" s="117"/>
      <c r="D7" s="118"/>
      <c r="E7" s="119"/>
      <c r="F7" s="47"/>
      <c r="G7" s="46"/>
      <c r="H7" s="78"/>
      <c r="I7" s="78"/>
    </row>
    <row r="8" spans="1:9" ht="51" customHeight="1">
      <c r="A8" s="96" t="s">
        <v>18</v>
      </c>
      <c r="B8" s="113" t="s">
        <v>62</v>
      </c>
      <c r="C8" s="116"/>
      <c r="D8" s="116"/>
      <c r="E8" s="94"/>
      <c r="F8" s="47"/>
      <c r="G8" s="48"/>
      <c r="H8" s="79"/>
      <c r="I8" s="79"/>
    </row>
    <row r="9" spans="1:9" ht="55.5" customHeight="1">
      <c r="A9" s="96" t="s">
        <v>17</v>
      </c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45335</v>
      </c>
      <c r="C10" s="104">
        <f t="shared" si="1"/>
        <v>45335</v>
      </c>
      <c r="D10" s="105">
        <f t="shared" si="1"/>
        <v>45335</v>
      </c>
      <c r="E10" s="50">
        <f t="shared" si="1"/>
        <v>45335</v>
      </c>
      <c r="F10" s="33">
        <f t="shared" si="1"/>
        <v>45335</v>
      </c>
      <c r="G10" s="33">
        <f t="shared" si="1"/>
        <v>45335</v>
      </c>
      <c r="H10" s="77"/>
      <c r="I10" s="77"/>
    </row>
    <row r="11" spans="1:7" ht="58.5" customHeight="1">
      <c r="A11" s="96" t="s">
        <v>15</v>
      </c>
      <c r="B11" s="94" t="s">
        <v>90</v>
      </c>
      <c r="C11" s="111"/>
      <c r="D11" s="94"/>
      <c r="E11" s="97"/>
      <c r="F11" s="29"/>
      <c r="G11" s="29"/>
    </row>
    <row r="12" spans="1:7" ht="65.25" customHeight="1">
      <c r="A12" s="96" t="s">
        <v>16</v>
      </c>
      <c r="B12" s="94" t="s">
        <v>63</v>
      </c>
      <c r="C12" s="113"/>
      <c r="D12" s="113"/>
      <c r="E12" s="115"/>
      <c r="F12" s="29"/>
      <c r="G12" s="29"/>
    </row>
    <row r="13" spans="1:7" ht="61.5" customHeight="1">
      <c r="A13" s="96" t="s">
        <v>18</v>
      </c>
      <c r="B13" s="94" t="s">
        <v>59</v>
      </c>
      <c r="C13" s="94"/>
      <c r="D13" s="107"/>
      <c r="F13" s="29"/>
      <c r="G13" s="29"/>
    </row>
    <row r="14" spans="1:9" s="17" customFormat="1" ht="57.75" customHeight="1">
      <c r="A14" s="96" t="s">
        <v>17</v>
      </c>
      <c r="B14" s="94" t="s">
        <v>60</v>
      </c>
      <c r="C14" s="94"/>
      <c r="D14" s="30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45336</v>
      </c>
      <c r="C15" s="104">
        <f t="shared" si="2"/>
        <v>45336</v>
      </c>
      <c r="D15" s="105">
        <f t="shared" si="2"/>
        <v>45336</v>
      </c>
      <c r="E15" s="50">
        <f t="shared" si="2"/>
        <v>45336</v>
      </c>
      <c r="F15" s="33">
        <f t="shared" si="2"/>
        <v>45336</v>
      </c>
      <c r="G15" s="33">
        <f t="shared" si="2"/>
        <v>45336</v>
      </c>
      <c r="H15" s="77"/>
      <c r="I15" s="77"/>
    </row>
    <row r="16" spans="1:7" ht="61.5" customHeight="1">
      <c r="A16" s="96" t="s">
        <v>15</v>
      </c>
      <c r="B16" s="113" t="s">
        <v>62</v>
      </c>
      <c r="C16" s="97"/>
      <c r="D16" s="111"/>
      <c r="E16" s="94"/>
      <c r="F16" s="29"/>
      <c r="G16" s="29"/>
    </row>
    <row r="17" spans="1:9" ht="63.75" customHeight="1">
      <c r="A17" s="96" t="s">
        <v>16</v>
      </c>
      <c r="B17" s="94" t="s">
        <v>58</v>
      </c>
      <c r="C17" s="94"/>
      <c r="D17" s="97"/>
      <c r="E17" s="97"/>
      <c r="F17" s="46"/>
      <c r="G17" s="46"/>
      <c r="H17" s="78"/>
      <c r="I17" s="78"/>
    </row>
    <row r="18" spans="1:9" ht="65.25" customHeight="1">
      <c r="A18" s="96" t="s">
        <v>18</v>
      </c>
      <c r="B18" s="94" t="s">
        <v>63</v>
      </c>
      <c r="C18" s="116"/>
      <c r="D18" s="116"/>
      <c r="E18" s="94"/>
      <c r="F18" s="127"/>
      <c r="G18" s="127"/>
      <c r="H18" s="79"/>
      <c r="I18" s="79"/>
    </row>
    <row r="19" spans="1:9" s="17" customFormat="1" ht="63.75" customHeight="1">
      <c r="A19" s="96" t="s">
        <v>17</v>
      </c>
      <c r="C19" s="94"/>
      <c r="D19" s="94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45337</v>
      </c>
      <c r="C20" s="104">
        <f t="shared" si="3"/>
        <v>45337</v>
      </c>
      <c r="D20" s="105">
        <f t="shared" si="3"/>
        <v>45337</v>
      </c>
      <c r="E20" s="50">
        <f t="shared" si="3"/>
        <v>45337</v>
      </c>
      <c r="F20" s="33">
        <f t="shared" si="3"/>
        <v>45337</v>
      </c>
      <c r="G20" s="33">
        <f t="shared" si="3"/>
        <v>45337</v>
      </c>
      <c r="H20" s="77"/>
      <c r="I20" s="77"/>
    </row>
    <row r="21" spans="1:7" ht="59.25" customHeight="1">
      <c r="A21" s="96" t="s">
        <v>15</v>
      </c>
      <c r="B21" s="113" t="s">
        <v>62</v>
      </c>
      <c r="D21" s="94"/>
      <c r="E21" s="94"/>
      <c r="F21" s="42"/>
      <c r="G21" s="29"/>
    </row>
    <row r="22" spans="1:7" ht="60" customHeight="1">
      <c r="A22" s="96" t="s">
        <v>16</v>
      </c>
      <c r="B22" s="94" t="s">
        <v>63</v>
      </c>
      <c r="C22" s="113"/>
      <c r="D22" s="113"/>
      <c r="E22" s="115"/>
      <c r="F22" s="42"/>
      <c r="G22" s="29"/>
    </row>
    <row r="23" spans="1:7" ht="60.75" customHeight="1">
      <c r="A23" s="96" t="s">
        <v>18</v>
      </c>
      <c r="B23" s="94" t="s">
        <v>59</v>
      </c>
      <c r="C23" s="94"/>
      <c r="D23" s="112"/>
      <c r="E23" s="106"/>
      <c r="F23" s="29"/>
      <c r="G23" s="29"/>
    </row>
    <row r="24" spans="1:9" ht="53.25" customHeight="1">
      <c r="A24" s="96" t="s">
        <v>17</v>
      </c>
      <c r="B24" s="94"/>
      <c r="C24" s="94"/>
      <c r="D24" s="94"/>
      <c r="E24" s="106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45338</v>
      </c>
      <c r="C25" s="104">
        <f t="shared" si="4"/>
        <v>45338</v>
      </c>
      <c r="D25" s="105">
        <f t="shared" si="4"/>
        <v>45338</v>
      </c>
      <c r="E25" s="93">
        <f t="shared" si="4"/>
        <v>45338</v>
      </c>
      <c r="F25" s="33">
        <f t="shared" si="4"/>
        <v>45338</v>
      </c>
      <c r="G25" s="33">
        <f t="shared" si="4"/>
        <v>45338</v>
      </c>
      <c r="H25" s="77"/>
      <c r="I25" s="77"/>
    </row>
    <row r="26" spans="1:7" ht="57.75" customHeight="1">
      <c r="A26" s="96" t="s">
        <v>15</v>
      </c>
      <c r="C26" s="29"/>
      <c r="D26" s="29"/>
      <c r="F26" s="73"/>
      <c r="G26" s="29"/>
    </row>
    <row r="27" spans="1:7" ht="60" customHeight="1">
      <c r="A27" s="96" t="s">
        <v>16</v>
      </c>
      <c r="B27" s="113" t="s">
        <v>62</v>
      </c>
      <c r="C27" s="94"/>
      <c r="D27" s="94"/>
      <c r="E27" s="106"/>
      <c r="F27" s="29"/>
      <c r="G27" s="29"/>
    </row>
    <row r="28" spans="1:7" ht="55.5" customHeight="1">
      <c r="A28" s="96" t="s">
        <v>18</v>
      </c>
      <c r="B28" s="94" t="s">
        <v>64</v>
      </c>
      <c r="C28" s="117"/>
      <c r="D28" s="118"/>
      <c r="E28" s="119"/>
      <c r="F28" s="54"/>
      <c r="G28" s="29"/>
    </row>
    <row r="29" spans="1:9" ht="61.5" customHeight="1">
      <c r="A29" s="96" t="s">
        <v>17</v>
      </c>
      <c r="B29" s="94" t="s">
        <v>60</v>
      </c>
      <c r="C29" s="112"/>
      <c r="D29" s="94"/>
      <c r="E29" s="106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45339</v>
      </c>
      <c r="C30" s="104">
        <f t="shared" si="5"/>
        <v>45339</v>
      </c>
      <c r="D30" s="105">
        <f t="shared" si="5"/>
        <v>45339</v>
      </c>
      <c r="E30" s="50">
        <f t="shared" si="5"/>
        <v>45339</v>
      </c>
      <c r="F30" s="33">
        <f t="shared" si="5"/>
        <v>45339</v>
      </c>
      <c r="G30" s="33">
        <f t="shared" si="5"/>
        <v>45339</v>
      </c>
      <c r="H30" s="77"/>
      <c r="I30" s="77"/>
    </row>
    <row r="31" spans="1:9" ht="57.75" customHeight="1">
      <c r="A31" s="96" t="s">
        <v>15</v>
      </c>
      <c r="B31" s="96" t="s">
        <v>57</v>
      </c>
      <c r="C31" s="117"/>
      <c r="D31" s="119"/>
      <c r="E31" s="94"/>
      <c r="F31" s="32"/>
      <c r="G31" s="32"/>
      <c r="H31" s="82"/>
      <c r="I31" s="82"/>
    </row>
    <row r="32" spans="1:9" ht="61.5" customHeight="1">
      <c r="A32" s="96" t="s">
        <v>16</v>
      </c>
      <c r="B32" s="96" t="s">
        <v>57</v>
      </c>
      <c r="C32" s="117"/>
      <c r="D32" s="119"/>
      <c r="E32" s="94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0">
    <mergeCell ref="C7:E7"/>
    <mergeCell ref="A1:C1"/>
    <mergeCell ref="E1:F1"/>
    <mergeCell ref="A2:G2"/>
    <mergeCell ref="A35:D35"/>
    <mergeCell ref="F35:J35"/>
    <mergeCell ref="F18:G18"/>
    <mergeCell ref="C31:D31"/>
    <mergeCell ref="C32:D32"/>
    <mergeCell ref="C28:E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tabSelected="1" view="pageBreakPreview" zoomScale="70" zoomScaleNormal="70" zoomScaleSheetLayoutView="70" zoomScalePageLayoutView="0" workbookViewId="0" topLeftCell="A10">
      <selection activeCell="B16" sqref="B16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0" t="s">
        <v>28</v>
      </c>
      <c r="B1" s="120"/>
      <c r="C1" s="120"/>
      <c r="D1" s="95" t="s">
        <v>47</v>
      </c>
      <c r="E1" s="121"/>
      <c r="F1" s="121"/>
      <c r="G1" s="51"/>
      <c r="H1" s="51"/>
      <c r="I1" s="51"/>
      <c r="J1" s="25"/>
    </row>
    <row r="2" spans="1:9" ht="23.25">
      <c r="A2" s="122" t="s">
        <v>48</v>
      </c>
      <c r="B2" s="123"/>
      <c r="C2" s="123"/>
      <c r="D2" s="123"/>
      <c r="E2" s="123"/>
      <c r="F2" s="123"/>
      <c r="G2" s="123"/>
      <c r="H2" s="9"/>
      <c r="I2" s="9"/>
    </row>
    <row r="4" spans="1:9" ht="27.75" customHeight="1">
      <c r="A4" s="100">
        <v>45334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45334</v>
      </c>
      <c r="C5" s="102">
        <f t="shared" si="0"/>
        <v>45334</v>
      </c>
      <c r="D5" s="101">
        <f t="shared" si="0"/>
        <v>45334</v>
      </c>
      <c r="E5" s="50">
        <f t="shared" si="0"/>
        <v>45334</v>
      </c>
      <c r="F5" s="33">
        <f t="shared" si="0"/>
        <v>45334</v>
      </c>
      <c r="G5" s="33">
        <f t="shared" si="0"/>
        <v>45334</v>
      </c>
      <c r="H5" s="77"/>
      <c r="I5" s="77"/>
    </row>
    <row r="6" spans="1:7" ht="60" customHeight="1">
      <c r="A6" s="96" t="s">
        <v>15</v>
      </c>
      <c r="B6" s="97" t="s">
        <v>73</v>
      </c>
      <c r="C6" s="94" t="s">
        <v>53</v>
      </c>
      <c r="D6" s="128" t="s">
        <v>87</v>
      </c>
      <c r="E6" s="128"/>
      <c r="F6" s="29"/>
      <c r="G6" s="29"/>
    </row>
    <row r="7" spans="1:9" ht="54" customHeight="1">
      <c r="A7" s="96" t="s">
        <v>16</v>
      </c>
      <c r="B7" s="116" t="s">
        <v>43</v>
      </c>
      <c r="C7" s="94" t="s">
        <v>54</v>
      </c>
      <c r="D7" s="116" t="s">
        <v>43</v>
      </c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78</v>
      </c>
      <c r="C8" s="29"/>
      <c r="D8" s="128" t="s">
        <v>86</v>
      </c>
      <c r="E8" s="128"/>
      <c r="F8" s="47"/>
      <c r="G8" s="48"/>
      <c r="H8" s="79"/>
      <c r="I8" s="79"/>
    </row>
    <row r="9" spans="1:9" ht="50.25" customHeight="1">
      <c r="A9" s="96" t="s">
        <v>17</v>
      </c>
      <c r="C9" s="29"/>
      <c r="D9" s="128"/>
      <c r="E9" s="128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45335</v>
      </c>
      <c r="C10" s="102">
        <f t="shared" si="1"/>
        <v>45335</v>
      </c>
      <c r="D10" s="101">
        <f>$A$4+1</f>
        <v>45335</v>
      </c>
      <c r="E10" s="50">
        <f t="shared" si="1"/>
        <v>45335</v>
      </c>
      <c r="F10" s="33">
        <f t="shared" si="1"/>
        <v>45335</v>
      </c>
      <c r="G10" s="33">
        <f t="shared" si="1"/>
        <v>45335</v>
      </c>
      <c r="H10" s="77"/>
      <c r="I10" s="77"/>
    </row>
    <row r="11" spans="1:7" ht="58.5" customHeight="1">
      <c r="A11" s="96" t="s">
        <v>15</v>
      </c>
      <c r="B11" s="94" t="s">
        <v>82</v>
      </c>
      <c r="C11" s="94" t="s">
        <v>54</v>
      </c>
      <c r="D11" s="128" t="s">
        <v>83</v>
      </c>
      <c r="E11" s="128"/>
      <c r="F11" s="29"/>
      <c r="G11" s="29"/>
    </row>
    <row r="12" spans="1:7" ht="65.25" customHeight="1">
      <c r="A12" s="96" t="s">
        <v>16</v>
      </c>
      <c r="B12" s="94" t="s">
        <v>75</v>
      </c>
      <c r="C12" s="113"/>
      <c r="D12" s="128" t="s">
        <v>88</v>
      </c>
      <c r="E12" s="128"/>
      <c r="F12" s="29"/>
      <c r="G12" s="29"/>
    </row>
    <row r="13" spans="1:7" ht="61.5" customHeight="1">
      <c r="A13" s="96" t="s">
        <v>18</v>
      </c>
      <c r="B13" s="94" t="s">
        <v>79</v>
      </c>
      <c r="C13" s="94"/>
      <c r="D13" s="128" t="s">
        <v>85</v>
      </c>
      <c r="E13" s="128"/>
      <c r="F13" s="29"/>
      <c r="G13" s="29"/>
    </row>
    <row r="14" spans="1:9" s="17" customFormat="1" ht="57.75" customHeight="1">
      <c r="A14" s="96" t="s">
        <v>17</v>
      </c>
      <c r="B14" s="94" t="s">
        <v>81</v>
      </c>
      <c r="C14" s="30"/>
      <c r="D14" s="94" t="s">
        <v>81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45336</v>
      </c>
      <c r="C15" s="102">
        <f t="shared" si="2"/>
        <v>45336</v>
      </c>
      <c r="D15" s="101">
        <f t="shared" si="2"/>
        <v>45336</v>
      </c>
      <c r="E15" s="50">
        <f t="shared" si="2"/>
        <v>45336</v>
      </c>
      <c r="F15" s="33">
        <f t="shared" si="2"/>
        <v>45336</v>
      </c>
      <c r="G15" s="33">
        <f t="shared" si="2"/>
        <v>45336</v>
      </c>
      <c r="H15" s="77"/>
      <c r="I15" s="77"/>
    </row>
    <row r="16" spans="1:7" ht="61.5" customHeight="1">
      <c r="A16" s="96" t="s">
        <v>15</v>
      </c>
      <c r="B16" s="94" t="s">
        <v>82</v>
      </c>
      <c r="C16" s="94" t="s">
        <v>54</v>
      </c>
      <c r="D16" s="128" t="s">
        <v>83</v>
      </c>
      <c r="E16" s="128"/>
      <c r="F16" s="29"/>
      <c r="G16" s="29"/>
    </row>
    <row r="17" spans="1:9" ht="63.75" customHeight="1">
      <c r="A17" s="96" t="s">
        <v>16</v>
      </c>
      <c r="B17" s="94" t="s">
        <v>49</v>
      </c>
      <c r="C17" s="94"/>
      <c r="D17" s="94" t="s">
        <v>49</v>
      </c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94" t="s">
        <v>58</v>
      </c>
      <c r="C18" s="94"/>
      <c r="D18" s="128" t="s">
        <v>89</v>
      </c>
      <c r="E18" s="128"/>
      <c r="F18" s="127"/>
      <c r="G18" s="127"/>
      <c r="H18" s="79"/>
      <c r="I18" s="79"/>
    </row>
    <row r="19" spans="1:9" s="17" customFormat="1" ht="60.75" customHeight="1">
      <c r="A19" s="96" t="s">
        <v>17</v>
      </c>
      <c r="C19" s="30"/>
      <c r="D19" s="30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45337</v>
      </c>
      <c r="C20" s="102">
        <f t="shared" si="3"/>
        <v>45337</v>
      </c>
      <c r="D20" s="101">
        <f t="shared" si="3"/>
        <v>45337</v>
      </c>
      <c r="E20" s="50">
        <f t="shared" si="3"/>
        <v>45337</v>
      </c>
      <c r="F20" s="33">
        <f t="shared" si="3"/>
        <v>45337</v>
      </c>
      <c r="G20" s="33">
        <f t="shared" si="3"/>
        <v>45337</v>
      </c>
      <c r="H20" s="77"/>
      <c r="I20" s="77"/>
    </row>
    <row r="21" spans="1:7" ht="59.25" customHeight="1">
      <c r="A21" s="96" t="s">
        <v>15</v>
      </c>
      <c r="B21" s="94" t="s">
        <v>76</v>
      </c>
      <c r="C21" s="94" t="s">
        <v>54</v>
      </c>
      <c r="D21" s="128" t="s">
        <v>83</v>
      </c>
      <c r="E21" s="128"/>
      <c r="F21" s="42"/>
      <c r="G21" s="29"/>
    </row>
    <row r="22" spans="1:7" ht="60" customHeight="1">
      <c r="A22" s="96" t="s">
        <v>16</v>
      </c>
      <c r="B22" s="94" t="s">
        <v>74</v>
      </c>
      <c r="C22" s="94"/>
      <c r="D22" s="128" t="s">
        <v>84</v>
      </c>
      <c r="E22" s="128"/>
      <c r="F22" s="42"/>
      <c r="G22" s="29"/>
    </row>
    <row r="23" spans="1:7" ht="60.75" customHeight="1">
      <c r="A23" s="96" t="s">
        <v>18</v>
      </c>
      <c r="B23" s="94" t="s">
        <v>75</v>
      </c>
      <c r="C23" s="107"/>
      <c r="D23" s="128" t="s">
        <v>85</v>
      </c>
      <c r="E23" s="128"/>
      <c r="F23" s="29"/>
      <c r="G23" s="29"/>
    </row>
    <row r="24" spans="1:9" ht="57" customHeight="1">
      <c r="A24" s="96" t="s">
        <v>17</v>
      </c>
      <c r="B24" s="94"/>
      <c r="C24" s="94"/>
      <c r="D24" s="128"/>
      <c r="E24" s="128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45338</v>
      </c>
      <c r="C25" s="102">
        <f t="shared" si="4"/>
        <v>45338</v>
      </c>
      <c r="D25" s="101">
        <f t="shared" si="4"/>
        <v>45338</v>
      </c>
      <c r="E25" s="93">
        <f t="shared" si="4"/>
        <v>45338</v>
      </c>
      <c r="F25" s="33">
        <f t="shared" si="4"/>
        <v>45338</v>
      </c>
      <c r="G25" s="33">
        <f t="shared" si="4"/>
        <v>45338</v>
      </c>
      <c r="H25" s="77"/>
      <c r="I25" s="77"/>
    </row>
    <row r="26" spans="1:7" ht="57.75" customHeight="1">
      <c r="A26" s="96" t="s">
        <v>15</v>
      </c>
      <c r="B26" s="113" t="s">
        <v>80</v>
      </c>
      <c r="C26" s="94" t="s">
        <v>54</v>
      </c>
      <c r="D26" s="128" t="s">
        <v>83</v>
      </c>
      <c r="E26" s="128"/>
      <c r="F26" s="73"/>
      <c r="G26" s="29"/>
    </row>
    <row r="27" spans="1:7" ht="60" customHeight="1">
      <c r="A27" s="96" t="s">
        <v>16</v>
      </c>
      <c r="B27" s="94" t="s">
        <v>74</v>
      </c>
      <c r="C27" s="94"/>
      <c r="D27" s="128" t="s">
        <v>84</v>
      </c>
      <c r="E27" s="128"/>
      <c r="F27" s="29"/>
      <c r="G27" s="29"/>
    </row>
    <row r="28" spans="1:7" ht="55.5" customHeight="1">
      <c r="A28" s="96" t="s">
        <v>18</v>
      </c>
      <c r="B28" s="94" t="s">
        <v>58</v>
      </c>
      <c r="C28" s="111"/>
      <c r="D28" s="128" t="s">
        <v>87</v>
      </c>
      <c r="E28" s="128"/>
      <c r="F28" s="54"/>
      <c r="G28" s="29"/>
    </row>
    <row r="29" spans="1:9" ht="57" customHeight="1">
      <c r="A29" s="96" t="s">
        <v>17</v>
      </c>
      <c r="B29" s="94" t="s">
        <v>76</v>
      </c>
      <c r="D29" s="128"/>
      <c r="E29" s="128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45339</v>
      </c>
      <c r="C30" s="102">
        <f t="shared" si="5"/>
        <v>45339</v>
      </c>
      <c r="D30" s="101">
        <f t="shared" si="5"/>
        <v>45339</v>
      </c>
      <c r="E30" s="50">
        <f t="shared" si="5"/>
        <v>45339</v>
      </c>
      <c r="F30" s="33">
        <f t="shared" si="5"/>
        <v>45339</v>
      </c>
      <c r="G30" s="33">
        <f t="shared" si="5"/>
        <v>45339</v>
      </c>
      <c r="H30" s="77"/>
      <c r="I30" s="77"/>
    </row>
    <row r="31" spans="1:9" ht="57.75" customHeight="1">
      <c r="A31" s="96" t="s">
        <v>15</v>
      </c>
      <c r="B31" s="113" t="s">
        <v>77</v>
      </c>
      <c r="C31" s="94" t="s">
        <v>54</v>
      </c>
      <c r="D31" s="128" t="s">
        <v>88</v>
      </c>
      <c r="E31" s="128"/>
      <c r="F31" s="32"/>
      <c r="G31" s="32"/>
      <c r="H31" s="82"/>
      <c r="I31" s="82"/>
    </row>
    <row r="32" spans="1:9" ht="61.5" customHeight="1">
      <c r="A32" s="96" t="s">
        <v>16</v>
      </c>
      <c r="B32" s="113" t="s">
        <v>77</v>
      </c>
      <c r="C32" s="29"/>
      <c r="D32" s="128" t="s">
        <v>89</v>
      </c>
      <c r="E32" s="128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4">
    <mergeCell ref="F35:J35"/>
    <mergeCell ref="F18:G18"/>
    <mergeCell ref="A35:D35"/>
    <mergeCell ref="D21:E21"/>
    <mergeCell ref="D24:E24"/>
    <mergeCell ref="D31:E31"/>
    <mergeCell ref="D32:E32"/>
    <mergeCell ref="A1:C1"/>
    <mergeCell ref="E1:F1"/>
    <mergeCell ref="A2:G2"/>
    <mergeCell ref="D8:E8"/>
    <mergeCell ref="D12:E12"/>
    <mergeCell ref="D11:E11"/>
    <mergeCell ref="D9:E9"/>
    <mergeCell ref="D16:E16"/>
    <mergeCell ref="D29:E29"/>
    <mergeCell ref="D6:E6"/>
    <mergeCell ref="D22:E22"/>
    <mergeCell ref="D27:E27"/>
    <mergeCell ref="D26:E26"/>
    <mergeCell ref="D13:E13"/>
    <mergeCell ref="D23:E23"/>
    <mergeCell ref="D28:E28"/>
    <mergeCell ref="D18:E1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0" t="s">
        <v>28</v>
      </c>
      <c r="B1" s="120"/>
      <c r="C1" s="120"/>
      <c r="D1" s="95" t="s">
        <v>45</v>
      </c>
      <c r="E1" s="121"/>
      <c r="F1" s="121"/>
      <c r="G1" s="51"/>
      <c r="H1" s="51"/>
      <c r="I1" s="51"/>
      <c r="J1" s="25"/>
    </row>
    <row r="2" spans="1:9" ht="23.25">
      <c r="A2" s="122" t="s">
        <v>50</v>
      </c>
      <c r="B2" s="123"/>
      <c r="C2" s="123"/>
      <c r="D2" s="123"/>
      <c r="E2" s="123"/>
      <c r="F2" s="123"/>
      <c r="G2" s="123"/>
      <c r="H2" s="9"/>
      <c r="I2" s="9"/>
    </row>
    <row r="4" spans="1:9" ht="27.75" customHeight="1">
      <c r="A4" s="100">
        <v>45334</v>
      </c>
      <c r="B4" s="98" t="s">
        <v>21</v>
      </c>
      <c r="C4" s="99" t="s">
        <v>37</v>
      </c>
      <c r="D4" s="98" t="s">
        <v>38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45334</v>
      </c>
      <c r="C5" s="102">
        <f t="shared" si="0"/>
        <v>45334</v>
      </c>
      <c r="D5" s="104">
        <f t="shared" si="0"/>
        <v>45334</v>
      </c>
      <c r="E5" s="50">
        <f t="shared" si="0"/>
        <v>45334</v>
      </c>
      <c r="F5" s="33">
        <f t="shared" si="0"/>
        <v>45334</v>
      </c>
      <c r="G5" s="33">
        <f t="shared" si="0"/>
        <v>45334</v>
      </c>
      <c r="H5" s="77"/>
      <c r="I5" s="77"/>
    </row>
    <row r="6" spans="1:7" ht="60" customHeight="1">
      <c r="A6" s="96" t="s">
        <v>15</v>
      </c>
      <c r="B6" s="94" t="s">
        <v>53</v>
      </c>
      <c r="C6" s="94" t="s">
        <v>53</v>
      </c>
      <c r="D6" s="94" t="s">
        <v>53</v>
      </c>
      <c r="F6" s="29"/>
      <c r="G6" s="29"/>
    </row>
    <row r="7" spans="1:9" ht="60.75" customHeight="1">
      <c r="A7" s="96" t="s">
        <v>16</v>
      </c>
      <c r="B7" s="94" t="s">
        <v>52</v>
      </c>
      <c r="C7" s="94" t="s">
        <v>54</v>
      </c>
      <c r="D7" s="128" t="s">
        <v>56</v>
      </c>
      <c r="E7" s="128"/>
      <c r="F7" s="47"/>
      <c r="G7" s="46"/>
      <c r="H7" s="78"/>
      <c r="I7" s="78"/>
    </row>
    <row r="8" spans="1:9" ht="60.75" customHeight="1">
      <c r="A8" s="96" t="s">
        <v>18</v>
      </c>
      <c r="B8" s="94"/>
      <c r="C8" s="97"/>
      <c r="D8" s="128"/>
      <c r="E8" s="128"/>
      <c r="F8" s="47"/>
      <c r="G8" s="48"/>
      <c r="H8" s="79"/>
      <c r="I8" s="79"/>
    </row>
    <row r="9" spans="1:9" ht="50.25" customHeight="1">
      <c r="A9" s="96" t="s">
        <v>17</v>
      </c>
      <c r="B9" s="117"/>
      <c r="C9" s="118"/>
      <c r="D9" s="119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45335</v>
      </c>
      <c r="C10" s="102">
        <f t="shared" si="1"/>
        <v>45335</v>
      </c>
      <c r="D10" s="101">
        <f t="shared" si="1"/>
        <v>45335</v>
      </c>
      <c r="E10" s="50">
        <f t="shared" si="1"/>
        <v>45335</v>
      </c>
      <c r="F10" s="33">
        <f t="shared" si="1"/>
        <v>45335</v>
      </c>
      <c r="G10" s="33">
        <f t="shared" si="1"/>
        <v>45335</v>
      </c>
      <c r="H10" s="77"/>
      <c r="I10" s="77"/>
    </row>
    <row r="11" spans="1:7" ht="58.5" customHeight="1">
      <c r="A11" s="96" t="s">
        <v>15</v>
      </c>
      <c r="B11" s="94" t="s">
        <v>52</v>
      </c>
      <c r="C11" s="94" t="s">
        <v>54</v>
      </c>
      <c r="D11" s="128" t="s">
        <v>56</v>
      </c>
      <c r="E11" s="128"/>
      <c r="F11" s="29"/>
      <c r="G11" s="29"/>
    </row>
    <row r="12" spans="1:7" ht="65.25" customHeight="1">
      <c r="A12" s="96" t="s">
        <v>16</v>
      </c>
      <c r="B12" s="97"/>
      <c r="C12" s="94"/>
      <c r="D12" s="97"/>
      <c r="F12" s="29"/>
      <c r="G12" s="29"/>
    </row>
    <row r="13" spans="1:7" ht="61.5" customHeight="1">
      <c r="A13" s="96" t="s">
        <v>18</v>
      </c>
      <c r="B13" s="97"/>
      <c r="C13" s="94"/>
      <c r="D13" s="128"/>
      <c r="E13" s="128"/>
      <c r="F13" s="29"/>
      <c r="G13" s="29"/>
    </row>
    <row r="14" spans="1:9" s="17" customFormat="1" ht="57.75" customHeight="1">
      <c r="A14" s="96" t="s">
        <v>17</v>
      </c>
      <c r="B14" s="108"/>
      <c r="C14" s="97"/>
      <c r="D14" s="94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45336</v>
      </c>
      <c r="C15" s="102">
        <f t="shared" si="2"/>
        <v>45336</v>
      </c>
      <c r="D15" s="101">
        <f t="shared" si="2"/>
        <v>45336</v>
      </c>
      <c r="E15" s="50">
        <f t="shared" si="2"/>
        <v>45336</v>
      </c>
      <c r="F15" s="33">
        <f t="shared" si="2"/>
        <v>45336</v>
      </c>
      <c r="G15" s="33">
        <f t="shared" si="2"/>
        <v>45336</v>
      </c>
      <c r="H15" s="77"/>
      <c r="I15" s="77"/>
    </row>
    <row r="16" spans="1:7" ht="61.5" customHeight="1">
      <c r="A16" s="96" t="s">
        <v>15</v>
      </c>
      <c r="B16" s="94" t="s">
        <v>52</v>
      </c>
      <c r="C16" s="94" t="s">
        <v>54</v>
      </c>
      <c r="D16" s="128" t="s">
        <v>56</v>
      </c>
      <c r="E16" s="128"/>
      <c r="F16" s="29"/>
      <c r="G16" s="29"/>
    </row>
    <row r="17" spans="1:9" ht="63.75" customHeight="1">
      <c r="A17" s="96" t="s">
        <v>16</v>
      </c>
      <c r="B17" s="97"/>
      <c r="C17" s="94"/>
      <c r="D17" s="128"/>
      <c r="E17" s="128"/>
      <c r="F17" s="46"/>
      <c r="G17" s="46"/>
      <c r="H17" s="78"/>
      <c r="I17" s="78"/>
    </row>
    <row r="18" spans="1:9" ht="65.25" customHeight="1">
      <c r="A18" s="96" t="s">
        <v>18</v>
      </c>
      <c r="B18" s="94"/>
      <c r="C18" s="114"/>
      <c r="D18" s="128"/>
      <c r="E18" s="128"/>
      <c r="F18" s="127"/>
      <c r="G18" s="127"/>
      <c r="H18" s="79"/>
      <c r="I18" s="79"/>
    </row>
    <row r="19" spans="1:9" ht="42.75" customHeight="1">
      <c r="A19" s="96" t="s">
        <v>17</v>
      </c>
      <c r="B19" s="117"/>
      <c r="C19" s="118"/>
      <c r="D19" s="119"/>
      <c r="E19" s="109"/>
      <c r="F19" s="48"/>
      <c r="G19" s="48"/>
      <c r="H19" s="79"/>
      <c r="I19" s="79"/>
    </row>
    <row r="20" spans="1:9" ht="27" customHeight="1">
      <c r="A20" s="103" t="s">
        <v>32</v>
      </c>
      <c r="B20" s="101">
        <f aca="true" t="shared" si="3" ref="B20:G20">$A$4+3</f>
        <v>45337</v>
      </c>
      <c r="C20" s="102">
        <f t="shared" si="3"/>
        <v>45337</v>
      </c>
      <c r="D20" s="101">
        <f t="shared" si="3"/>
        <v>45337</v>
      </c>
      <c r="E20" s="50">
        <f t="shared" si="3"/>
        <v>45337</v>
      </c>
      <c r="F20" s="33">
        <f t="shared" si="3"/>
        <v>45337</v>
      </c>
      <c r="G20" s="33">
        <f t="shared" si="3"/>
        <v>45337</v>
      </c>
      <c r="H20" s="77"/>
      <c r="I20" s="77"/>
    </row>
    <row r="21" spans="1:7" ht="59.25" customHeight="1">
      <c r="A21" s="96" t="s">
        <v>15</v>
      </c>
      <c r="B21" s="94" t="s">
        <v>52</v>
      </c>
      <c r="C21" s="94" t="s">
        <v>54</v>
      </c>
      <c r="D21" s="128" t="s">
        <v>56</v>
      </c>
      <c r="E21" s="128"/>
      <c r="F21" s="42"/>
      <c r="G21" s="29"/>
    </row>
    <row r="22" spans="1:7" ht="60" customHeight="1">
      <c r="A22" s="96" t="s">
        <v>16</v>
      </c>
      <c r="B22" s="94"/>
      <c r="C22" s="94"/>
      <c r="D22" s="94"/>
      <c r="F22" s="42"/>
      <c r="G22" s="29"/>
    </row>
    <row r="23" spans="1:7" ht="60.75" customHeight="1">
      <c r="A23" s="96" t="s">
        <v>18</v>
      </c>
      <c r="B23" s="94"/>
      <c r="C23" s="94"/>
      <c r="D23" s="94"/>
      <c r="F23" s="29"/>
      <c r="G23" s="29"/>
    </row>
    <row r="24" spans="1:9" ht="57" customHeight="1">
      <c r="A24" s="96" t="s">
        <v>17</v>
      </c>
      <c r="B24" s="94"/>
      <c r="C24" s="94"/>
      <c r="D24" s="94"/>
      <c r="E24" s="94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45338</v>
      </c>
      <c r="C25" s="102">
        <f t="shared" si="4"/>
        <v>45338</v>
      </c>
      <c r="D25" s="101">
        <f t="shared" si="4"/>
        <v>45338</v>
      </c>
      <c r="E25" s="93">
        <f t="shared" si="4"/>
        <v>45338</v>
      </c>
      <c r="F25" s="33">
        <f t="shared" si="4"/>
        <v>45338</v>
      </c>
      <c r="G25" s="33">
        <f t="shared" si="4"/>
        <v>45338</v>
      </c>
      <c r="H25" s="77"/>
      <c r="I25" s="77"/>
    </row>
    <row r="26" spans="1:7" ht="57.75" customHeight="1">
      <c r="A26" s="96" t="s">
        <v>15</v>
      </c>
      <c r="B26" s="94" t="s">
        <v>52</v>
      </c>
      <c r="C26" s="94" t="s">
        <v>54</v>
      </c>
      <c r="D26" s="128" t="s">
        <v>56</v>
      </c>
      <c r="E26" s="128"/>
      <c r="F26" s="73"/>
      <c r="G26" s="29"/>
    </row>
    <row r="27" spans="1:7" ht="60" customHeight="1">
      <c r="A27" s="96" t="s">
        <v>16</v>
      </c>
      <c r="B27" s="94"/>
      <c r="C27" s="94"/>
      <c r="D27" s="128"/>
      <c r="E27" s="128"/>
      <c r="F27" s="29"/>
      <c r="G27" s="29"/>
    </row>
    <row r="28" spans="1:7" ht="55.5" customHeight="1">
      <c r="A28" s="96" t="s">
        <v>18</v>
      </c>
      <c r="B28" s="94"/>
      <c r="C28" s="94"/>
      <c r="D28" s="128"/>
      <c r="E28" s="128"/>
      <c r="F28" s="54"/>
      <c r="G28" s="29"/>
    </row>
    <row r="29" spans="1:9" ht="57" customHeight="1">
      <c r="A29" s="96" t="s">
        <v>17</v>
      </c>
      <c r="B29" s="94"/>
      <c r="C29" s="94"/>
      <c r="D29" s="97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45339</v>
      </c>
      <c r="C30" s="102">
        <f t="shared" si="5"/>
        <v>45339</v>
      </c>
      <c r="D30" s="101">
        <f t="shared" si="5"/>
        <v>45339</v>
      </c>
      <c r="E30" s="50">
        <f t="shared" si="5"/>
        <v>45339</v>
      </c>
      <c r="F30" s="33">
        <f t="shared" si="5"/>
        <v>45339</v>
      </c>
      <c r="G30" s="33">
        <f t="shared" si="5"/>
        <v>45339</v>
      </c>
      <c r="H30" s="77"/>
      <c r="I30" s="77"/>
    </row>
    <row r="31" spans="1:9" ht="57.75" customHeight="1">
      <c r="A31" s="96" t="s">
        <v>15</v>
      </c>
      <c r="B31" s="94" t="s">
        <v>52</v>
      </c>
      <c r="C31" s="94" t="s">
        <v>54</v>
      </c>
      <c r="D31" s="128" t="s">
        <v>56</v>
      </c>
      <c r="E31" s="128"/>
      <c r="F31" s="32"/>
      <c r="G31" s="32"/>
      <c r="H31" s="82"/>
      <c r="I31" s="82"/>
    </row>
    <row r="32" spans="1:9" ht="61.5" customHeight="1">
      <c r="A32" s="96" t="s">
        <v>16</v>
      </c>
      <c r="C32" s="94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D28:E28"/>
    <mergeCell ref="D16:E16"/>
    <mergeCell ref="F18:G18"/>
    <mergeCell ref="D17:E17"/>
    <mergeCell ref="A1:C1"/>
    <mergeCell ref="E1:F1"/>
    <mergeCell ref="A2:G2"/>
    <mergeCell ref="D7:E7"/>
    <mergeCell ref="D8:E8"/>
    <mergeCell ref="B9:D9"/>
    <mergeCell ref="D11:E11"/>
    <mergeCell ref="D21:E21"/>
    <mergeCell ref="D26:E26"/>
    <mergeCell ref="D31:E31"/>
    <mergeCell ref="B19:D19"/>
    <mergeCell ref="F35:J35"/>
    <mergeCell ref="D18:E18"/>
    <mergeCell ref="A35:D35"/>
    <mergeCell ref="D13:E13"/>
    <mergeCell ref="D27:E2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50" zoomScaleNormal="70" zoomScaleSheetLayoutView="50" zoomScalePageLayoutView="0" workbookViewId="0" topLeftCell="A13">
      <selection activeCell="B9" sqref="B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0" t="s">
        <v>28</v>
      </c>
      <c r="B1" s="120"/>
      <c r="C1" s="120"/>
      <c r="D1" s="95" t="s">
        <v>45</v>
      </c>
      <c r="E1" s="121"/>
      <c r="F1" s="121"/>
      <c r="G1" s="51"/>
      <c r="H1" s="51"/>
      <c r="I1" s="51"/>
      <c r="J1" s="25"/>
    </row>
    <row r="2" spans="1:9" ht="23.25">
      <c r="A2" s="122" t="s">
        <v>51</v>
      </c>
      <c r="B2" s="123"/>
      <c r="C2" s="123"/>
      <c r="D2" s="123"/>
      <c r="E2" s="123"/>
      <c r="F2" s="123"/>
      <c r="G2" s="123"/>
      <c r="H2" s="9"/>
      <c r="I2" s="9"/>
    </row>
    <row r="4" spans="1:9" ht="27.75" customHeight="1">
      <c r="A4" s="100">
        <v>45334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45334</v>
      </c>
      <c r="C5" s="102">
        <f t="shared" si="0"/>
        <v>45334</v>
      </c>
      <c r="D5" s="101">
        <f t="shared" si="0"/>
        <v>45334</v>
      </c>
      <c r="E5" s="50">
        <f t="shared" si="0"/>
        <v>45334</v>
      </c>
      <c r="F5" s="33">
        <f t="shared" si="0"/>
        <v>45334</v>
      </c>
      <c r="G5" s="33">
        <f t="shared" si="0"/>
        <v>45334</v>
      </c>
      <c r="H5" s="77"/>
      <c r="I5" s="77"/>
    </row>
    <row r="6" spans="1:7" ht="60" customHeight="1">
      <c r="A6" s="96" t="s">
        <v>15</v>
      </c>
      <c r="B6" s="94" t="s">
        <v>72</v>
      </c>
      <c r="C6" s="94" t="s">
        <v>53</v>
      </c>
      <c r="D6" s="94" t="s">
        <v>53</v>
      </c>
      <c r="F6" s="29"/>
      <c r="G6" s="29"/>
    </row>
    <row r="7" spans="1:9" ht="60.75" customHeight="1">
      <c r="A7" s="96" t="s">
        <v>16</v>
      </c>
      <c r="B7" s="94" t="s">
        <v>67</v>
      </c>
      <c r="C7" s="94" t="s">
        <v>52</v>
      </c>
      <c r="D7" s="94" t="s">
        <v>55</v>
      </c>
      <c r="F7" s="47"/>
      <c r="G7" s="46"/>
      <c r="H7" s="78"/>
      <c r="I7" s="78"/>
    </row>
    <row r="8" spans="1:9" ht="60.75" customHeight="1">
      <c r="A8" s="96" t="s">
        <v>18</v>
      </c>
      <c r="B8" s="94" t="s">
        <v>72</v>
      </c>
      <c r="C8" s="110"/>
      <c r="D8" s="129"/>
      <c r="E8" s="129"/>
      <c r="F8" s="47"/>
      <c r="G8" s="48"/>
      <c r="H8" s="79"/>
      <c r="I8" s="79"/>
    </row>
    <row r="9" spans="1:9" ht="50.25" customHeight="1">
      <c r="A9" s="96" t="s">
        <v>17</v>
      </c>
      <c r="B9" s="94"/>
      <c r="C9" s="110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45335</v>
      </c>
      <c r="C10" s="102">
        <f t="shared" si="1"/>
        <v>45335</v>
      </c>
      <c r="D10" s="101">
        <f t="shared" si="1"/>
        <v>45335</v>
      </c>
      <c r="E10" s="50">
        <f t="shared" si="1"/>
        <v>45335</v>
      </c>
      <c r="F10" s="33">
        <f t="shared" si="1"/>
        <v>45335</v>
      </c>
      <c r="G10" s="33">
        <f t="shared" si="1"/>
        <v>45335</v>
      </c>
      <c r="H10" s="77"/>
      <c r="I10" s="77"/>
    </row>
    <row r="11" spans="1:7" ht="58.5" customHeight="1">
      <c r="A11" s="96" t="s">
        <v>15</v>
      </c>
      <c r="C11" s="94" t="s">
        <v>52</v>
      </c>
      <c r="D11" s="94" t="s">
        <v>55</v>
      </c>
      <c r="F11" s="29"/>
      <c r="G11" s="29"/>
    </row>
    <row r="12" spans="1:7" ht="65.25" customHeight="1">
      <c r="A12" s="96" t="s">
        <v>16</v>
      </c>
      <c r="B12" s="94" t="s">
        <v>68</v>
      </c>
      <c r="C12" s="94"/>
      <c r="D12" s="128"/>
      <c r="E12" s="128"/>
      <c r="F12" s="29"/>
      <c r="G12" s="29"/>
    </row>
    <row r="13" spans="1:7" ht="61.5" customHeight="1">
      <c r="A13" s="96" t="s">
        <v>18</v>
      </c>
      <c r="B13" s="94" t="s">
        <v>66</v>
      </c>
      <c r="C13" s="94"/>
      <c r="D13" s="128"/>
      <c r="E13" s="128"/>
      <c r="F13" s="29"/>
      <c r="G13" s="29"/>
    </row>
    <row r="14" spans="1:9" s="17" customFormat="1" ht="57.75" customHeight="1">
      <c r="A14" s="96" t="s">
        <v>17</v>
      </c>
      <c r="B14" s="94" t="s">
        <v>69</v>
      </c>
      <c r="C14" s="94"/>
      <c r="D14" s="129"/>
      <c r="E14" s="128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45336</v>
      </c>
      <c r="C15" s="102">
        <f t="shared" si="2"/>
        <v>45336</v>
      </c>
      <c r="D15" s="101">
        <f t="shared" si="2"/>
        <v>45336</v>
      </c>
      <c r="E15" s="50">
        <f t="shared" si="2"/>
        <v>45336</v>
      </c>
      <c r="F15" s="33">
        <f t="shared" si="2"/>
        <v>45336</v>
      </c>
      <c r="G15" s="33">
        <f t="shared" si="2"/>
        <v>45336</v>
      </c>
      <c r="H15" s="77"/>
      <c r="I15" s="77"/>
    </row>
    <row r="16" spans="1:7" ht="61.5" customHeight="1">
      <c r="A16" s="96" t="s">
        <v>15</v>
      </c>
      <c r="B16" s="94" t="s">
        <v>68</v>
      </c>
      <c r="C16" s="94" t="s">
        <v>52</v>
      </c>
      <c r="D16" s="94" t="s">
        <v>55</v>
      </c>
      <c r="E16" s="94"/>
      <c r="F16" s="29"/>
      <c r="G16" s="29"/>
    </row>
    <row r="17" spans="1:9" ht="63.75" customHeight="1">
      <c r="A17" s="96" t="s">
        <v>16</v>
      </c>
      <c r="B17" s="94" t="s">
        <v>70</v>
      </c>
      <c r="C17" s="94"/>
      <c r="D17" s="128"/>
      <c r="E17" s="128"/>
      <c r="F17" s="46"/>
      <c r="G17" s="46"/>
      <c r="H17" s="78"/>
      <c r="I17" s="78"/>
    </row>
    <row r="18" spans="1:9" ht="65.25" customHeight="1">
      <c r="A18" s="96" t="s">
        <v>18</v>
      </c>
      <c r="B18" s="94" t="s">
        <v>70</v>
      </c>
      <c r="C18" s="94"/>
      <c r="D18" s="128"/>
      <c r="E18" s="128"/>
      <c r="F18" s="127"/>
      <c r="G18" s="127"/>
      <c r="H18" s="79"/>
      <c r="I18" s="79"/>
    </row>
    <row r="19" spans="1:9" s="17" customFormat="1" ht="60.75" customHeight="1">
      <c r="A19" s="96" t="s">
        <v>17</v>
      </c>
      <c r="C19" s="94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45337</v>
      </c>
      <c r="C20" s="102">
        <f>$A$4+3</f>
        <v>45337</v>
      </c>
      <c r="D20" s="101">
        <f t="shared" si="3"/>
        <v>45337</v>
      </c>
      <c r="E20" s="50">
        <f t="shared" si="3"/>
        <v>45337</v>
      </c>
      <c r="F20" s="33">
        <f t="shared" si="3"/>
        <v>45337</v>
      </c>
      <c r="G20" s="33">
        <f t="shared" si="3"/>
        <v>45337</v>
      </c>
      <c r="H20" s="77"/>
      <c r="I20" s="77"/>
    </row>
    <row r="21" spans="1:7" ht="59.25" customHeight="1">
      <c r="A21" s="96" t="s">
        <v>15</v>
      </c>
      <c r="B21" s="97" t="s">
        <v>65</v>
      </c>
      <c r="C21" s="94" t="s">
        <v>52</v>
      </c>
      <c r="D21" s="94" t="s">
        <v>55</v>
      </c>
      <c r="F21" s="42"/>
      <c r="G21" s="29"/>
    </row>
    <row r="22" spans="1:7" ht="60" customHeight="1">
      <c r="A22" s="96" t="s">
        <v>16</v>
      </c>
      <c r="B22" s="94" t="s">
        <v>70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71</v>
      </c>
      <c r="C23" s="94"/>
      <c r="F23" s="29"/>
      <c r="G23" s="29"/>
    </row>
    <row r="24" spans="1:9" ht="57" customHeight="1">
      <c r="A24" s="96" t="s">
        <v>17</v>
      </c>
      <c r="B24" s="94"/>
      <c r="C24" s="94"/>
      <c r="D24" s="94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45338</v>
      </c>
      <c r="C25" s="102">
        <f t="shared" si="4"/>
        <v>45338</v>
      </c>
      <c r="D25" s="101">
        <f t="shared" si="4"/>
        <v>45338</v>
      </c>
      <c r="E25" s="93">
        <f t="shared" si="4"/>
        <v>45338</v>
      </c>
      <c r="F25" s="33">
        <f t="shared" si="4"/>
        <v>45338</v>
      </c>
      <c r="G25" s="33">
        <f t="shared" si="4"/>
        <v>45338</v>
      </c>
      <c r="H25" s="77"/>
      <c r="I25" s="77"/>
    </row>
    <row r="26" spans="1:7" ht="57.75" customHeight="1">
      <c r="A26" s="96" t="s">
        <v>15</v>
      </c>
      <c r="B26" s="29"/>
      <c r="C26" s="94" t="s">
        <v>52</v>
      </c>
      <c r="D26" s="94" t="s">
        <v>55</v>
      </c>
      <c r="F26" s="73"/>
      <c r="G26" s="29"/>
    </row>
    <row r="27" spans="1:7" ht="60" customHeight="1">
      <c r="A27" s="96" t="s">
        <v>16</v>
      </c>
      <c r="B27" s="94" t="s">
        <v>72</v>
      </c>
      <c r="C27" s="94"/>
      <c r="F27" s="29"/>
      <c r="G27" s="29"/>
    </row>
    <row r="28" spans="1:7" ht="55.5" customHeight="1">
      <c r="A28" s="96" t="s">
        <v>18</v>
      </c>
      <c r="B28" s="94" t="s">
        <v>71</v>
      </c>
      <c r="C28" s="94"/>
      <c r="D28" s="128"/>
      <c r="E28" s="128"/>
      <c r="F28" s="54"/>
      <c r="G28" s="29"/>
    </row>
    <row r="29" spans="1:9" ht="57" customHeight="1">
      <c r="A29" s="96" t="s">
        <v>17</v>
      </c>
      <c r="B29" s="94" t="s">
        <v>69</v>
      </c>
      <c r="C29" s="94"/>
      <c r="D29" s="128"/>
      <c r="E29" s="128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45339</v>
      </c>
      <c r="C30" s="102">
        <f>$A$4+5</f>
        <v>45339</v>
      </c>
      <c r="D30" s="101">
        <f t="shared" si="5"/>
        <v>45339</v>
      </c>
      <c r="E30" s="50">
        <f t="shared" si="5"/>
        <v>45339</v>
      </c>
      <c r="F30" s="33">
        <f t="shared" si="5"/>
        <v>45339</v>
      </c>
      <c r="G30" s="33">
        <f t="shared" si="5"/>
        <v>45339</v>
      </c>
      <c r="H30" s="77"/>
      <c r="I30" s="77"/>
    </row>
    <row r="31" spans="1:9" ht="57.75" customHeight="1">
      <c r="A31" s="96" t="s">
        <v>15</v>
      </c>
      <c r="B31" s="94"/>
      <c r="C31" s="94" t="s">
        <v>52</v>
      </c>
      <c r="D31" s="94" t="s">
        <v>55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4" t="s">
        <v>42</v>
      </c>
      <c r="B35" s="125"/>
      <c r="C35" s="125"/>
      <c r="D35" s="125"/>
      <c r="E35" s="67" t="s">
        <v>14</v>
      </c>
      <c r="F35" s="126"/>
      <c r="G35" s="126"/>
      <c r="H35" s="126"/>
      <c r="I35" s="126"/>
      <c r="J35" s="126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35:D35"/>
    <mergeCell ref="F35:J35"/>
    <mergeCell ref="D13:E13"/>
    <mergeCell ref="D8:E8"/>
    <mergeCell ref="D29:E29"/>
    <mergeCell ref="D18:E18"/>
    <mergeCell ref="D12:E12"/>
    <mergeCell ref="D28:E28"/>
    <mergeCell ref="A1:C1"/>
    <mergeCell ref="E1:F1"/>
    <mergeCell ref="A2:G2"/>
    <mergeCell ref="F18:G18"/>
    <mergeCell ref="D14:E14"/>
    <mergeCell ref="D17:E1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33" t="s">
        <v>23</v>
      </c>
      <c r="C1" s="133"/>
      <c r="D1" s="59" t="s">
        <v>24</v>
      </c>
      <c r="E1" s="135" t="s">
        <v>12</v>
      </c>
      <c r="F1" s="135"/>
      <c r="G1" s="25"/>
    </row>
    <row r="2" spans="1:12" ht="18">
      <c r="A2" s="134" t="str">
        <f>"РАСПИСАНИЕ C9 5  КУРСА  С  "&amp;TEXT(A4,"ДД. ММ. ГГГГ")&amp;" ПО  "&amp;TEXT(A4+5,"ДД. ММ. ГГГГ")</f>
        <v>РАСПИСАНИЕ C9 5  КУРСА  С  12. 02. 2024 ПО  17. 02. 2024</v>
      </c>
      <c r="B2" s="134"/>
      <c r="C2" s="134"/>
      <c r="D2" s="134"/>
      <c r="E2" s="134"/>
      <c r="F2" s="134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45334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45334</v>
      </c>
      <c r="C5" s="33">
        <f>$A$4</f>
        <v>45334</v>
      </c>
      <c r="D5" s="33">
        <f>$A$4</f>
        <v>45334</v>
      </c>
      <c r="E5" s="11">
        <f>$A$4</f>
        <v>45334</v>
      </c>
      <c r="F5" s="11">
        <f>$A$4</f>
        <v>45334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45335</v>
      </c>
      <c r="C10" s="90">
        <f>$A$4+1</f>
        <v>45335</v>
      </c>
      <c r="D10" s="24">
        <f>$A$4+1</f>
        <v>45335</v>
      </c>
      <c r="E10" s="11">
        <f>$A$4+1</f>
        <v>45335</v>
      </c>
      <c r="F10" s="11">
        <f>$A$4+1</f>
        <v>45335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30"/>
      <c r="C12" s="130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30"/>
      <c r="C13" s="130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30"/>
      <c r="C14" s="130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45336</v>
      </c>
      <c r="C15" s="33">
        <f>$A$4+2</f>
        <v>45336</v>
      </c>
      <c r="D15" s="11">
        <f>$A$4+2</f>
        <v>45336</v>
      </c>
      <c r="E15" s="11">
        <f>$A$4+2</f>
        <v>45336</v>
      </c>
      <c r="F15" s="11">
        <f>$A$4+2</f>
        <v>45336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30"/>
      <c r="C16" s="130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30"/>
      <c r="C17" s="130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30"/>
      <c r="C18" s="130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45337</v>
      </c>
      <c r="C20" s="33">
        <f>$A$4+3</f>
        <v>45337</v>
      </c>
      <c r="D20" s="11">
        <f>$A$4+3</f>
        <v>45337</v>
      </c>
      <c r="E20" s="11">
        <f>$A$4+3</f>
        <v>45337</v>
      </c>
      <c r="F20" s="11">
        <f>$A$4+3</f>
        <v>45337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30"/>
      <c r="C21" s="130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31"/>
      <c r="C22" s="132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30"/>
      <c r="C23" s="130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45338</v>
      </c>
      <c r="C25" s="85">
        <f>$A$4+4</f>
        <v>45338</v>
      </c>
      <c r="D25" s="11">
        <f>$A$4+4</f>
        <v>45338</v>
      </c>
      <c r="E25" s="11">
        <f>$A$4+4</f>
        <v>45338</v>
      </c>
      <c r="F25" s="11">
        <f>$A$4+4</f>
        <v>45338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30"/>
      <c r="C29" s="130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45339</v>
      </c>
      <c r="C30" s="33">
        <f>$A$4+5</f>
        <v>45339</v>
      </c>
      <c r="D30" s="24">
        <f>$A$4+5</f>
        <v>45339</v>
      </c>
      <c r="E30" s="24">
        <f>$A$4+5</f>
        <v>45339</v>
      </c>
      <c r="F30" s="24">
        <f>$A$4+5</f>
        <v>45339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2024-02-06T06:51:08Z</cp:lastPrinted>
  <dcterms:created xsi:type="dcterms:W3CDTF">2002-09-14T02:38:58Z</dcterms:created>
  <dcterms:modified xsi:type="dcterms:W3CDTF">2024-02-07T12:18:13Z</dcterms:modified>
  <cp:category/>
  <cp:version/>
  <cp:contentType/>
  <cp:contentStatus/>
</cp:coreProperties>
</file>